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xr:revisionPtr revIDLastSave="0" documentId="13_ncr:1000001_{8B35EB0F-C596-F543-9360-0BA2442972E4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application" sheetId="1" r:id="rId1"/>
    <sheet name="SEA SERVICE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5" i="2" l="1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4" i="2"/>
  <c r="P35" i="2"/>
  <c r="P38" i="2"/>
  <c r="P39" i="2"/>
  <c r="P40" i="2"/>
  <c r="N5" i="2"/>
  <c r="O5" i="2"/>
  <c r="N6" i="2"/>
  <c r="O6" i="2"/>
  <c r="N7" i="2"/>
  <c r="O7" i="2"/>
  <c r="N8" i="2"/>
  <c r="O8" i="2"/>
  <c r="N9" i="2"/>
  <c r="O9" i="2"/>
  <c r="N10" i="2"/>
  <c r="O10" i="2"/>
  <c r="N11" i="2"/>
  <c r="O11" i="2"/>
  <c r="N12" i="2"/>
  <c r="O12" i="2"/>
  <c r="N13" i="2"/>
  <c r="O13" i="2"/>
  <c r="N14" i="2"/>
  <c r="O14" i="2"/>
  <c r="N15" i="2"/>
  <c r="O15" i="2"/>
  <c r="N16" i="2"/>
  <c r="O16" i="2"/>
  <c r="N17" i="2"/>
  <c r="O17" i="2"/>
  <c r="N18" i="2"/>
  <c r="O18" i="2"/>
  <c r="N19" i="2"/>
  <c r="O19" i="2"/>
  <c r="N20" i="2"/>
  <c r="O20" i="2"/>
  <c r="N21" i="2"/>
  <c r="O21" i="2"/>
  <c r="N22" i="2"/>
  <c r="O22" i="2"/>
  <c r="N23" i="2"/>
  <c r="O23" i="2"/>
  <c r="N24" i="2"/>
  <c r="O24" i="2"/>
  <c r="N25" i="2"/>
  <c r="O25" i="2"/>
  <c r="N26" i="2"/>
  <c r="O26" i="2"/>
  <c r="N27" i="2"/>
  <c r="O27" i="2"/>
  <c r="N28" i="2"/>
  <c r="O28" i="2"/>
  <c r="N29" i="2"/>
  <c r="O29" i="2"/>
  <c r="N30" i="2"/>
  <c r="O30" i="2"/>
  <c r="N31" i="2"/>
  <c r="O31" i="2"/>
  <c r="N32" i="2"/>
  <c r="O32" i="2"/>
  <c r="N33" i="2"/>
  <c r="O33" i="2"/>
  <c r="N34" i="2"/>
  <c r="O34" i="2"/>
  <c r="N35" i="2"/>
  <c r="O35" i="2"/>
  <c r="O38" i="2"/>
  <c r="N37" i="2"/>
  <c r="O37" i="2"/>
  <c r="P36" i="2"/>
  <c r="Q36" i="2"/>
  <c r="N36" i="2"/>
  <c r="O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Q7" i="2"/>
  <c r="Q6" i="2"/>
  <c r="Q5" i="2"/>
  <c r="P4" i="2"/>
  <c r="Q4" i="2"/>
  <c r="N4" i="2"/>
  <c r="O4" i="2"/>
</calcChain>
</file>

<file path=xl/sharedStrings.xml><?xml version="1.0" encoding="utf-8"?>
<sst xmlns="http://schemas.openxmlformats.org/spreadsheetml/2006/main" count="430" uniqueCount="265">
  <si>
    <t>APPLICATION FOR SEA STAFF EMPLOYMENT</t>
  </si>
  <si>
    <t>POSITION APPLIER FOR: Chief Officer</t>
  </si>
  <si>
    <t>NATIONALITY: Ukraine</t>
  </si>
  <si>
    <t>Ready from:</t>
  </si>
  <si>
    <t>15/apr/2025 Burgas, Bulgaria</t>
  </si>
  <si>
    <t>GENERAL INFORMATION:</t>
  </si>
  <si>
    <t>SURNAME:</t>
  </si>
  <si>
    <t>SKLADNY</t>
  </si>
  <si>
    <t>FIRST NAME:</t>
  </si>
  <si>
    <t xml:space="preserve">YURIY </t>
  </si>
  <si>
    <t>SECOND NAME:</t>
  </si>
  <si>
    <t xml:space="preserve"> YURIY</t>
  </si>
  <si>
    <t>Last wages</t>
  </si>
  <si>
    <t>DATE OF BIRTH:</t>
  </si>
  <si>
    <t>PLACE:</t>
  </si>
  <si>
    <t>Kyiv</t>
  </si>
  <si>
    <t>HOME ADDRESS:</t>
  </si>
  <si>
    <t>M. Dontza 19b ap.11 Kyiv 03126</t>
  </si>
  <si>
    <t>E-mail:</t>
  </si>
  <si>
    <t>navigator3219@gmail.com    navigator_11@live.com</t>
  </si>
  <si>
    <t>HOME PHONE</t>
  </si>
  <si>
    <t>(+38)097 938 0297</t>
  </si>
  <si>
    <t>MARITAL STATUS: singl</t>
  </si>
  <si>
    <t xml:space="preserve">NUMBER OF CHILDREN UNDER 18 YEARS OF AGE: </t>
  </si>
  <si>
    <t>NEXT OF KIN/RELATIONSHIP/ADDRESS:</t>
  </si>
  <si>
    <t>SKLADNAYA OLESYA (EX-WIFE)-SAME AS ABOVE</t>
  </si>
  <si>
    <t>(+380) 98-556-5050</t>
  </si>
  <si>
    <t>Hight</t>
  </si>
  <si>
    <t>Oweroll</t>
  </si>
  <si>
    <t>SKLADNYI LI'YA (SON)</t>
  </si>
  <si>
    <t>(+380) 97-943-7945</t>
  </si>
  <si>
    <t>Weight</t>
  </si>
  <si>
    <t>Shoes</t>
  </si>
  <si>
    <t>SKLADNYI MIKHAIL (SON)</t>
  </si>
  <si>
    <t>(+380) 97-720-9081</t>
  </si>
  <si>
    <t>Eyes</t>
  </si>
  <si>
    <t>grey</t>
  </si>
  <si>
    <t xml:space="preserve">SKLADNYI TIMUR (SON) </t>
  </si>
  <si>
    <t>CERTIFICATES:</t>
  </si>
  <si>
    <t>DESCRIPTION:</t>
  </si>
  <si>
    <t>GRADE</t>
  </si>
  <si>
    <t>LEVEL</t>
  </si>
  <si>
    <t>NUMBER</t>
  </si>
  <si>
    <t>PLACE</t>
  </si>
  <si>
    <t>ISSUE</t>
  </si>
  <si>
    <t>EXPIRY</t>
  </si>
  <si>
    <t>LICENSE</t>
  </si>
  <si>
    <t>DSN</t>
  </si>
  <si>
    <t>Management</t>
  </si>
  <si>
    <t>11884/2024</t>
  </si>
  <si>
    <t>ENDORSEMENT</t>
  </si>
  <si>
    <t>Ch. mate</t>
  </si>
  <si>
    <t>GMDSS</t>
  </si>
  <si>
    <t>GO</t>
  </si>
  <si>
    <t>Operational</t>
  </si>
  <si>
    <t>11885/2024</t>
  </si>
  <si>
    <t>GMDSS ENDORSEMENT</t>
  </si>
  <si>
    <t>ADVANCED FIRE FIGHTING</t>
  </si>
  <si>
    <t>02472/2023</t>
  </si>
  <si>
    <t>Odesa</t>
  </si>
  <si>
    <t>PROFICIENCY IN SURVIAL CRAFT AND RESCUE BOATS</t>
  </si>
  <si>
    <t>02820/2023</t>
  </si>
  <si>
    <t>BASIC SAFETY TRAINING AND INSTRUCTION</t>
  </si>
  <si>
    <t>03908/2023</t>
  </si>
  <si>
    <t>MEDICAL FIRST AID ON BOARD SHIP</t>
  </si>
  <si>
    <t>01976/2023</t>
  </si>
  <si>
    <t>MEDICAL CARE ON BOARD SHIP</t>
  </si>
  <si>
    <t>00621/2023</t>
  </si>
  <si>
    <t>CARRIAGE OF DANGEROUS AND HAZARDOUS SUBSTANCES IN SOLID FORM IN BULK</t>
  </si>
  <si>
    <t>RADAR NAVIGATION, RADAR PLOTTING</t>
  </si>
  <si>
    <t>00548/2023</t>
  </si>
  <si>
    <t>ARPA</t>
  </si>
  <si>
    <t>BRIDGE TEAMWORK, SEARCH AND RESCUE</t>
  </si>
  <si>
    <t>00596/2023</t>
  </si>
  <si>
    <t>SHIP SECURITY OFFICER</t>
  </si>
  <si>
    <t>05521/2023/08</t>
  </si>
  <si>
    <t>SHIP SAFETY OFFICER</t>
  </si>
  <si>
    <t>1/BN/0060/0/23</t>
  </si>
  <si>
    <t>THE OPERATIONAL USE OF ELECTRONIC CHART DISPLAY AND INFORMATION SYSTEM (ECDIS)</t>
  </si>
  <si>
    <t>BRIDGE RESOURCE MANAGEMENT</t>
  </si>
  <si>
    <t>SPERRY MARINE VISIONMASTER FT</t>
  </si>
  <si>
    <t>(ECDIS)</t>
  </si>
  <si>
    <t>116517/402057</t>
  </si>
  <si>
    <t>TRANSAS NAVI SAILOR 4000</t>
  </si>
  <si>
    <t>135/15 KS</t>
  </si>
  <si>
    <t>JRC JAN 7201/7201S/9201/9201S</t>
  </si>
  <si>
    <t>15005 / 505750</t>
  </si>
  <si>
    <t>SIMRAD MARIS ECDIS900</t>
  </si>
  <si>
    <t>2017-ECDIS-SMAR-E9-0037</t>
  </si>
  <si>
    <t>FURUNO FMD-3100-3200-3300</t>
  </si>
  <si>
    <t>2016-08309</t>
  </si>
  <si>
    <t>YELLOW FEVER</t>
  </si>
  <si>
    <t xml:space="preserve">permanent </t>
  </si>
  <si>
    <t>SEAFARER MEDICAL CERTIFICATE</t>
  </si>
  <si>
    <t>US VISA:</t>
  </si>
  <si>
    <t>201815506100O1</t>
  </si>
  <si>
    <t>Canada VISA</t>
  </si>
  <si>
    <t>TOURIST PASSPORT</t>
  </si>
  <si>
    <t>FT381362</t>
  </si>
  <si>
    <t>MARSHALL ISLANDS SEAMEN'S BOOK</t>
  </si>
  <si>
    <t>MH 363072</t>
  </si>
  <si>
    <t>RESTON</t>
  </si>
  <si>
    <t>NETHERLADS ANTILLES SEAMEN'S BOOK</t>
  </si>
  <si>
    <t>DSMA 835</t>
  </si>
  <si>
    <t xml:space="preserve">WILLEMSTAD </t>
  </si>
  <si>
    <t>THE NETHERLANDS SEAMEN'S BOOK</t>
  </si>
  <si>
    <t xml:space="preserve">HAGUE </t>
  </si>
  <si>
    <t>NATIONAL SEAMEN'S BOOK</t>
  </si>
  <si>
    <t>AB 616459</t>
  </si>
  <si>
    <t>Kherson</t>
  </si>
  <si>
    <t>NATIONAL PASSPORT</t>
  </si>
  <si>
    <t>KE 104031</t>
  </si>
  <si>
    <t>Odessa</t>
  </si>
  <si>
    <t>SEAMAN'S SEAGOING SERVICE RECORD BOOK</t>
  </si>
  <si>
    <t>00376/2008/22</t>
  </si>
  <si>
    <t>CYPRUS SEAMEN'S BOOK</t>
  </si>
  <si>
    <t>CY164060</t>
  </si>
  <si>
    <t>LIMASSOL</t>
  </si>
  <si>
    <t>LIBERIA SEAMEN'S BOOK</t>
  </si>
  <si>
    <t>VIENNA</t>
  </si>
  <si>
    <t>MALTA ENDORSEMENT</t>
  </si>
  <si>
    <t>MALTA</t>
  </si>
  <si>
    <t>MARINE RISK ASSESSMENT</t>
  </si>
  <si>
    <t>VIDEOTEL</t>
  </si>
  <si>
    <t>MINIMISING FATIGUE, MAXIMISING PERFORMANCE</t>
  </si>
  <si>
    <t>MANAGEMENT , TEAMWORK</t>
  </si>
  <si>
    <t>GOOD BULKERING PRACTICE</t>
  </si>
  <si>
    <t>SAFE MOORING PRACTICE</t>
  </si>
  <si>
    <t>THE VOYAGE PLAN</t>
  </si>
  <si>
    <t>PORT STATE COTROL</t>
  </si>
  <si>
    <t>SAFETY OFFICER TRANING</t>
  </si>
  <si>
    <t>MARLINS ENGLISH TEST</t>
  </si>
  <si>
    <t>MARLINS</t>
  </si>
  <si>
    <t>CES 6.0.1.</t>
  </si>
  <si>
    <t>CES</t>
  </si>
  <si>
    <t>TOTAL PREVIOUS SEA SERVICE:</t>
  </si>
  <si>
    <t>SHIP NAME</t>
  </si>
  <si>
    <t>YEAR OF BILD</t>
  </si>
  <si>
    <t>GRT</t>
  </si>
  <si>
    <t>FLAG</t>
  </si>
  <si>
    <t>OWNER</t>
  </si>
  <si>
    <t>OPERATOR</t>
  </si>
  <si>
    <t>CREWING</t>
  </si>
  <si>
    <t>RANK</t>
  </si>
  <si>
    <t>FROM</t>
  </si>
  <si>
    <t>TO</t>
  </si>
  <si>
    <t>VSL TYPE</t>
  </si>
  <si>
    <t>DWT</t>
  </si>
  <si>
    <t>SERVICE PERIOD</t>
  </si>
  <si>
    <t>REST PERIOD</t>
  </si>
  <si>
    <t>DAYS</t>
  </si>
  <si>
    <t>MONTHS</t>
  </si>
  <si>
    <t>FPV Lilibet</t>
  </si>
  <si>
    <t>GB</t>
  </si>
  <si>
    <t xml:space="preserve">Seagull </t>
  </si>
  <si>
    <t>Larus Dominicanus</t>
  </si>
  <si>
    <t xml:space="preserve">CH.OFF. </t>
  </si>
  <si>
    <t>FPV</t>
  </si>
  <si>
    <t>DELTA AVON</t>
  </si>
  <si>
    <t>MHL</t>
  </si>
  <si>
    <t>OCM Maritime Arvon</t>
  </si>
  <si>
    <t>DELTA Corp DMCCO</t>
  </si>
  <si>
    <t>Vival Marine</t>
  </si>
  <si>
    <t>CH.OFF.</t>
  </si>
  <si>
    <t>BLK</t>
  </si>
  <si>
    <t>Maria D</t>
  </si>
  <si>
    <t>Apmonia Investment</t>
  </si>
  <si>
    <t>V.Ship.Greece</t>
  </si>
  <si>
    <t>V SHIPS</t>
  </si>
  <si>
    <t>Egyptian Mike</t>
  </si>
  <si>
    <t>FALCON FLIGHT SA</t>
  </si>
  <si>
    <t>Arhangel</t>
  </si>
  <si>
    <t>Antoine</t>
  </si>
  <si>
    <t>Palma Trading Corp</t>
  </si>
  <si>
    <t>Harm</t>
  </si>
  <si>
    <t>LIB</t>
  </si>
  <si>
    <t>Reederei M/S Harm GmbH &amp; Co KG</t>
  </si>
  <si>
    <t>Transeste Schiffahrt GmbH, Hamburg</t>
  </si>
  <si>
    <t>Di Star Marine</t>
  </si>
  <si>
    <t>Capitola</t>
  </si>
  <si>
    <t>MLT</t>
  </si>
  <si>
    <t>TETHYS OWNING CO.LTD</t>
  </si>
  <si>
    <t>TMS BULKERS LTD</t>
  </si>
  <si>
    <t>AKMAR</t>
  </si>
  <si>
    <t>Ellie</t>
  </si>
  <si>
    <t>EL SUELO INC.TETHYS OWNING CO.LTD</t>
  </si>
  <si>
    <t>SOLOI INC.</t>
  </si>
  <si>
    <t>-</t>
  </si>
  <si>
    <t>Knightship</t>
  </si>
  <si>
    <t>Knightship Shipping Co.</t>
  </si>
  <si>
    <t>Seanergy</t>
  </si>
  <si>
    <t>Geniuship</t>
  </si>
  <si>
    <t>Sea Genius Shipping</t>
  </si>
  <si>
    <t>Leadership</t>
  </si>
  <si>
    <t>BHM</t>
  </si>
  <si>
    <t>Leader Shipping Co.</t>
  </si>
  <si>
    <t>Kavala Sea</t>
  </si>
  <si>
    <t>Mone Shipping Co.</t>
  </si>
  <si>
    <t>Allseas Marine S.A.</t>
  </si>
  <si>
    <t>Windrose</t>
  </si>
  <si>
    <t>Filitsa</t>
  </si>
  <si>
    <t>FORTRESS SHIPPING COMPANY</t>
  </si>
  <si>
    <t>ORDER SHIPPING CO. LTD.</t>
  </si>
  <si>
    <t>OLIVIA MARITIME</t>
  </si>
  <si>
    <t>Sea Racer</t>
  </si>
  <si>
    <t>PAN</t>
  </si>
  <si>
    <t>OLIVE SEA SHIPPING INC.</t>
  </si>
  <si>
    <t>TECHNOMAR SHIPPING INC.</t>
  </si>
  <si>
    <t>GOLF MARINE</t>
  </si>
  <si>
    <t>Gotia</t>
  </si>
  <si>
    <t>Orion Bulkers GmbH</t>
  </si>
  <si>
    <t>L-Stream</t>
  </si>
  <si>
    <t>Ore Itabira</t>
  </si>
  <si>
    <t>SEAMAR SHIPPING CORPORATIONS</t>
  </si>
  <si>
    <t>V.Ship</t>
  </si>
  <si>
    <t>Mary G</t>
  </si>
  <si>
    <t>Merser Shipping Ltd</t>
  </si>
  <si>
    <t>Fairsky</t>
  </si>
  <si>
    <t>Krateros</t>
  </si>
  <si>
    <t>Krateros Maritime Ltd</t>
  </si>
  <si>
    <t>Nikator Navigation S.A.</t>
  </si>
  <si>
    <t>HEADWAY</t>
  </si>
  <si>
    <t>Whistler</t>
  </si>
  <si>
    <t>CYP</t>
  </si>
  <si>
    <t>Navarone S.A</t>
  </si>
  <si>
    <t>CANFORNAV</t>
  </si>
  <si>
    <t>Beaumagic</t>
  </si>
  <si>
    <t>NLD</t>
  </si>
  <si>
    <t>UNISEA</t>
  </si>
  <si>
    <t>VERTOM</t>
  </si>
  <si>
    <t>MARLOW NAVIGATION</t>
  </si>
  <si>
    <t>MPP</t>
  </si>
  <si>
    <t>Despina</t>
  </si>
  <si>
    <t>DEMACO UNION LTD</t>
  </si>
  <si>
    <t>G BULK CORP</t>
  </si>
  <si>
    <t>GCS</t>
  </si>
  <si>
    <t>CFL Patron</t>
  </si>
  <si>
    <t>CV CFL</t>
  </si>
  <si>
    <t>INTERBROKER</t>
  </si>
  <si>
    <t>MPP/HL</t>
  </si>
  <si>
    <t>CFL Prospect</t>
  </si>
  <si>
    <t>Kroonborg</t>
  </si>
  <si>
    <t>ANT</t>
  </si>
  <si>
    <t>ESMERALDA</t>
  </si>
  <si>
    <t>WAGENBORG</t>
  </si>
  <si>
    <t>Eurospirit</t>
  </si>
  <si>
    <t>GEO</t>
  </si>
  <si>
    <t>ORIENTAL SPIRIT S.A.</t>
  </si>
  <si>
    <t>EUROPEAN CO S.A.</t>
  </si>
  <si>
    <t>AQUARIUS MARITIME</t>
  </si>
  <si>
    <t>CSH</t>
  </si>
  <si>
    <t>Marianne K</t>
  </si>
  <si>
    <t>CENTRAL MARINE COOP</t>
  </si>
  <si>
    <t>IMPERIOR MARINE CO</t>
  </si>
  <si>
    <t>Margarita</t>
  </si>
  <si>
    <t>Pelagos Maritime Inc.</t>
  </si>
  <si>
    <t>UNION SHIPPING CORP.</t>
  </si>
  <si>
    <t>Eurogalaxy</t>
  </si>
  <si>
    <t>GALAXY COAST S.A.</t>
  </si>
  <si>
    <t>CSH/REEF</t>
  </si>
  <si>
    <t>Eurotrader</t>
  </si>
  <si>
    <t>SEALAND DEVELOPMENT S.A.</t>
  </si>
  <si>
    <t>P Grabovskiy</t>
  </si>
  <si>
    <t>UKR</t>
  </si>
  <si>
    <t>UKRRECHFLOT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</si>
</sst>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/mmm/yy"/>
    <numFmt numFmtId="165" formatCode="d/mmm/yy"/>
    <numFmt numFmtId="166" formatCode="[$-409]dd/mmm/yy"/>
    <numFmt numFmtId="167" formatCode="0.0"/>
  </numFmts>
  <fonts count="31" x14ac:knownFonts="1">
    <font>
      <sz val="10"/>
      <color rgb="FF000000"/>
      <name val="Calibri"/>
      <scheme val="minor"/>
    </font>
    <font>
      <b/>
      <sz val="9"/>
      <name val="Courier New"/>
    </font>
    <font>
      <sz val="10"/>
      <name val="Calibri"/>
    </font>
    <font>
      <sz val="10"/>
      <name val="Arimo"/>
    </font>
    <font>
      <b/>
      <sz val="8"/>
      <name val="Courier New"/>
    </font>
    <font>
      <b/>
      <sz val="8"/>
      <name val="Arimo"/>
    </font>
    <font>
      <sz val="8"/>
      <name val="Arimo"/>
    </font>
    <font>
      <b/>
      <sz val="9"/>
      <color rgb="FFFF0000"/>
      <name val="Courier New"/>
    </font>
    <font>
      <b/>
      <sz val="9"/>
      <name val="Arimo"/>
    </font>
    <font>
      <sz val="6"/>
      <name val="Arimo"/>
    </font>
    <font>
      <sz val="9"/>
      <name val="Arimo"/>
    </font>
    <font>
      <sz val="7"/>
      <name val="Arimo"/>
    </font>
    <font>
      <b/>
      <sz val="10"/>
      <name val="Arimo"/>
    </font>
    <font>
      <sz val="10"/>
      <color rgb="FF000000"/>
      <name val="Arimo"/>
    </font>
    <font>
      <b/>
      <sz val="7"/>
      <name val="Courier New"/>
    </font>
    <font>
      <b/>
      <sz val="6"/>
      <name val="Courier New"/>
    </font>
    <font>
      <sz val="8"/>
      <name val="Courier New"/>
    </font>
    <font>
      <sz val="10"/>
      <color rgb="FF000000"/>
      <name val="Calibri"/>
    </font>
    <font>
      <b/>
      <sz val="10"/>
      <color rgb="FFFF0000"/>
      <name val="Calibri"/>
    </font>
    <font>
      <b/>
      <sz val="8"/>
      <name val="Calibri"/>
    </font>
    <font>
      <b/>
      <sz val="6"/>
      <name val="Calibri"/>
    </font>
    <font>
      <sz val="8"/>
      <color rgb="FF000000"/>
      <name val="Calibri"/>
    </font>
    <font>
      <sz val="8"/>
      <name val="Calibri"/>
    </font>
    <font>
      <sz val="7"/>
      <name val="Calibri"/>
    </font>
    <font>
      <b/>
      <sz val="5"/>
      <name val="Calibri"/>
    </font>
    <font>
      <sz val="6"/>
      <color rgb="FF000080"/>
      <name val="Calibri"/>
    </font>
    <font>
      <b/>
      <sz val="8"/>
      <color rgb="FF000080"/>
      <name val="Calibri"/>
    </font>
    <font>
      <b/>
      <sz val="6"/>
      <color rgb="FFFF0000"/>
      <name val="Calibri"/>
    </font>
    <font>
      <b/>
      <sz val="8"/>
      <color rgb="FFFF0000"/>
      <name val="Calibri"/>
    </font>
    <font>
      <sz val="10"/>
      <name val="Calibri"/>
    </font>
    <font>
      <sz val="6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A5A5A5"/>
        <bgColor rgb="FFA5A5A5"/>
      </patternFill>
    </fill>
  </fills>
  <borders count="1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10">
    <xf numFmtId="0" fontId="0" fillId="0" borderId="0" xfId="0" applyFont="1" applyAlignment="1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/>
    <xf numFmtId="0" fontId="5" fillId="0" borderId="8" xfId="0" applyFont="1" applyBorder="1"/>
    <xf numFmtId="0" fontId="5" fillId="0" borderId="7" xfId="0" applyFont="1" applyBorder="1"/>
    <xf numFmtId="0" fontId="9" fillId="0" borderId="6" xfId="0" applyFont="1" applyBorder="1" applyAlignment="1">
      <alignment horizontal="center"/>
    </xf>
    <xf numFmtId="0" fontId="4" fillId="0" borderId="9" xfId="0" applyFont="1" applyBorder="1"/>
    <xf numFmtId="0" fontId="4" fillId="0" borderId="8" xfId="0" applyFont="1" applyBorder="1"/>
    <xf numFmtId="164" fontId="4" fillId="0" borderId="8" xfId="0" applyNumberFormat="1" applyFont="1" applyBorder="1"/>
    <xf numFmtId="0" fontId="4" fillId="0" borderId="7" xfId="0" applyFont="1" applyBorder="1" applyAlignment="1">
      <alignment horizontal="center"/>
    </xf>
    <xf numFmtId="165" fontId="4" fillId="0" borderId="8" xfId="0" applyNumberFormat="1" applyFont="1" applyBorder="1"/>
    <xf numFmtId="0" fontId="4" fillId="0" borderId="6" xfId="0" applyFont="1" applyBorder="1" applyAlignment="1">
      <alignment horizontal="center" vertical="center"/>
    </xf>
    <xf numFmtId="0" fontId="12" fillId="0" borderId="6" xfId="0" applyFont="1" applyBorder="1"/>
    <xf numFmtId="0" fontId="5" fillId="0" borderId="6" xfId="0" applyFont="1" applyBorder="1"/>
    <xf numFmtId="0" fontId="5" fillId="0" borderId="6" xfId="0" applyFont="1" applyBorder="1" applyAlignment="1">
      <alignment horizontal="center"/>
    </xf>
    <xf numFmtId="0" fontId="13" fillId="0" borderId="0" xfId="0" applyFont="1"/>
    <xf numFmtId="0" fontId="14" fillId="0" borderId="6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/>
    </xf>
    <xf numFmtId="0" fontId="13" fillId="3" borderId="10" xfId="0" applyFont="1" applyFill="1" applyBorder="1"/>
    <xf numFmtId="0" fontId="13" fillId="3" borderId="11" xfId="0" applyFont="1" applyFill="1" applyBorder="1"/>
    <xf numFmtId="0" fontId="13" fillId="3" borderId="12" xfId="0" applyFont="1" applyFill="1" applyBorder="1"/>
    <xf numFmtId="0" fontId="5" fillId="0" borderId="6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2" fillId="3" borderId="10" xfId="0" applyFont="1" applyFill="1" applyBorder="1"/>
    <xf numFmtId="0" fontId="12" fillId="3" borderId="11" xfId="0" applyFont="1" applyFill="1" applyBorder="1"/>
    <xf numFmtId="0" fontId="12" fillId="3" borderId="11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 vertical="center"/>
    </xf>
    <xf numFmtId="0" fontId="12" fillId="3" borderId="12" xfId="0" applyFont="1" applyFill="1" applyBorder="1" applyAlignment="1">
      <alignment horizontal="center" vertical="center"/>
    </xf>
    <xf numFmtId="9" fontId="16" fillId="0" borderId="6" xfId="0" applyNumberFormat="1" applyFont="1" applyBorder="1"/>
    <xf numFmtId="0" fontId="16" fillId="0" borderId="6" xfId="0" applyFont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7" fillId="0" borderId="0" xfId="0" applyFont="1"/>
    <xf numFmtId="0" fontId="20" fillId="0" borderId="6" xfId="0" applyFont="1" applyBorder="1" applyAlignment="1">
      <alignment horizontal="center" vertical="center" shrinkToFit="1"/>
    </xf>
    <xf numFmtId="0" fontId="21" fillId="0" borderId="0" xfId="0" applyFont="1" applyAlignment="1"/>
    <xf numFmtId="0" fontId="22" fillId="0" borderId="15" xfId="0" applyFont="1" applyBorder="1" applyAlignment="1"/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3" fillId="0" borderId="15" xfId="0" applyFont="1" applyBorder="1" applyAlignment="1"/>
    <xf numFmtId="0" fontId="24" fillId="0" borderId="6" xfId="0" applyFont="1" applyBorder="1" applyAlignment="1">
      <alignment horizontal="center" vertical="center"/>
    </xf>
    <xf numFmtId="166" fontId="19" fillId="0" borderId="15" xfId="0" applyNumberFormat="1" applyFont="1" applyBorder="1" applyAlignment="1">
      <alignment horizontal="center" vertical="center"/>
    </xf>
    <xf numFmtId="165" fontId="19" fillId="0" borderId="15" xfId="0" applyNumberFormat="1" applyFont="1" applyBorder="1" applyAlignment="1">
      <alignment horizontal="center" vertical="center"/>
    </xf>
    <xf numFmtId="1" fontId="25" fillId="0" borderId="6" xfId="0" applyNumberFormat="1" applyFont="1" applyBorder="1" applyAlignment="1">
      <alignment horizontal="center" vertical="center"/>
    </xf>
    <xf numFmtId="167" fontId="26" fillId="0" borderId="6" xfId="0" applyNumberFormat="1" applyFont="1" applyBorder="1" applyAlignment="1">
      <alignment horizontal="center" vertical="center"/>
    </xf>
    <xf numFmtId="0" fontId="27" fillId="0" borderId="6" xfId="0" applyFont="1" applyBorder="1" applyAlignment="1">
      <alignment horizontal="center" vertical="center"/>
    </xf>
    <xf numFmtId="167" fontId="28" fillId="0" borderId="6" xfId="0" applyNumberFormat="1" applyFont="1" applyBorder="1" applyAlignment="1">
      <alignment horizontal="center" vertical="center"/>
    </xf>
    <xf numFmtId="0" fontId="21" fillId="0" borderId="0" xfId="0" applyFont="1"/>
    <xf numFmtId="0" fontId="22" fillId="0" borderId="15" xfId="0" applyFont="1" applyBorder="1"/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 shrinkToFit="1"/>
    </xf>
    <xf numFmtId="0" fontId="22" fillId="0" borderId="6" xfId="0" applyFont="1" applyBorder="1" applyAlignment="1">
      <alignment horizontal="center" vertical="center"/>
    </xf>
    <xf numFmtId="0" fontId="20" fillId="0" borderId="6" xfId="0" applyFont="1" applyBorder="1" applyAlignment="1">
      <alignment horizontal="left" vertical="center"/>
    </xf>
    <xf numFmtId="0" fontId="23" fillId="0" borderId="15" xfId="0" applyFont="1" applyBorder="1"/>
    <xf numFmtId="0" fontId="24" fillId="0" borderId="6" xfId="0" applyFont="1" applyBorder="1" applyAlignment="1">
      <alignment horizontal="center" vertical="center"/>
    </xf>
    <xf numFmtId="166" fontId="19" fillId="0" borderId="15" xfId="0" applyNumberFormat="1" applyFont="1" applyBorder="1" applyAlignment="1">
      <alignment horizontal="center" vertical="center"/>
    </xf>
    <xf numFmtId="165" fontId="19" fillId="0" borderId="15" xfId="0" applyNumberFormat="1" applyFont="1" applyBorder="1" applyAlignment="1">
      <alignment horizontal="center" vertical="center"/>
    </xf>
    <xf numFmtId="0" fontId="22" fillId="0" borderId="0" xfId="0" applyFont="1"/>
    <xf numFmtId="0" fontId="22" fillId="0" borderId="15" xfId="0" applyFont="1" applyBorder="1" applyAlignment="1">
      <alignment shrinkToFit="1"/>
    </xf>
    <xf numFmtId="0" fontId="20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/>
    </xf>
    <xf numFmtId="0" fontId="28" fillId="0" borderId="6" xfId="0" applyFont="1" applyBorder="1" applyAlignment="1">
      <alignment horizontal="center" vertical="center"/>
    </xf>
    <xf numFmtId="0" fontId="29" fillId="0" borderId="0" xfId="0" applyFont="1" applyAlignment="1">
      <alignment horizontal="center" vertical="center"/>
    </xf>
    <xf numFmtId="167" fontId="17" fillId="0" borderId="0" xfId="0" applyNumberFormat="1" applyFont="1"/>
    <xf numFmtId="0" fontId="30" fillId="0" borderId="0" xfId="0" applyFont="1"/>
    <xf numFmtId="0" fontId="4" fillId="0" borderId="7" xfId="0" applyFont="1" applyBorder="1"/>
    <xf numFmtId="0" fontId="2" fillId="0" borderId="8" xfId="0" applyFont="1" applyBorder="1"/>
    <xf numFmtId="0" fontId="2" fillId="0" borderId="9" xfId="0" applyFont="1" applyBorder="1"/>
    <xf numFmtId="0" fontId="1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3" borderId="7" xfId="0" applyFont="1" applyFill="1" applyBorder="1" applyAlignment="1">
      <alignment horizontal="center"/>
    </xf>
    <xf numFmtId="164" fontId="4" fillId="0" borderId="7" xfId="0" applyNumberFormat="1" applyFon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/>
    </xf>
    <xf numFmtId="14" fontId="4" fillId="0" borderId="7" xfId="0" applyNumberFormat="1" applyFont="1" applyBorder="1" applyAlignment="1">
      <alignment horizontal="center" vertical="center"/>
    </xf>
    <xf numFmtId="0" fontId="11" fillId="0" borderId="8" xfId="0" applyFont="1" applyBorder="1" applyAlignment="1">
      <alignment horizontal="center"/>
    </xf>
    <xf numFmtId="0" fontId="4" fillId="0" borderId="7" xfId="0" applyFont="1" applyBorder="1" applyAlignment="1"/>
    <xf numFmtId="0" fontId="4" fillId="0" borderId="7" xfId="0" applyFont="1" applyBorder="1" applyAlignment="1">
      <alignment horizontal="center"/>
    </xf>
    <xf numFmtId="0" fontId="5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4" fillId="0" borderId="7" xfId="0" applyFont="1" applyBorder="1" applyAlignment="1">
      <alignment horizontal="left"/>
    </xf>
    <xf numFmtId="14" fontId="4" fillId="0" borderId="7" xfId="0" applyNumberFormat="1" applyFont="1" applyBorder="1" applyAlignment="1">
      <alignment horizontal="left"/>
    </xf>
    <xf numFmtId="0" fontId="7" fillId="0" borderId="4" xfId="0" applyFont="1" applyBorder="1" applyAlignment="1">
      <alignment horizontal="center"/>
    </xf>
    <xf numFmtId="0" fontId="0" fillId="0" borderId="0" xfId="0" applyFont="1" applyAlignment="1"/>
    <xf numFmtId="0" fontId="2" fillId="0" borderId="5" xfId="0" applyFont="1" applyBorder="1"/>
    <xf numFmtId="0" fontId="7" fillId="0" borderId="7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7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/>
    <xf numFmtId="0" fontId="1" fillId="0" borderId="1" xfId="0" applyFont="1" applyBorder="1" applyAlignment="1">
      <alignment horizontal="center"/>
    </xf>
    <xf numFmtId="0" fontId="2" fillId="0" borderId="2" xfId="0" applyFont="1" applyBorder="1"/>
    <xf numFmtId="0" fontId="2" fillId="0" borderId="3" xfId="0" applyFont="1" applyBorder="1"/>
    <xf numFmtId="0" fontId="4" fillId="2" borderId="7" xfId="0" applyFont="1" applyFill="1" applyBorder="1" applyAlignment="1">
      <alignment horizontal="center"/>
    </xf>
    <xf numFmtId="0" fontId="20" fillId="0" borderId="14" xfId="0" applyFont="1" applyBorder="1" applyAlignment="1">
      <alignment horizontal="center" vertical="center" wrapText="1"/>
    </xf>
    <xf numFmtId="0" fontId="2" fillId="0" borderId="15" xfId="0" applyFont="1" applyBorder="1"/>
    <xf numFmtId="0" fontId="19" fillId="0" borderId="14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 shrinkToFit="1"/>
    </xf>
    <xf numFmtId="0" fontId="18" fillId="0" borderId="13" xfId="0" applyFont="1" applyBorder="1" applyAlignment="1">
      <alignment horizontal="center"/>
    </xf>
    <xf numFmtId="0" fontId="2" fillId="0" borderId="13" xfId="0" applyFont="1" applyBorder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0"/>
  <sheetViews>
    <sheetView tabSelected="1" workbookViewId="0"/>
  </sheetViews>
  <sheetFormatPr defaultColWidth="14.3515625" defaultRowHeight="15" customHeight="1" x14ac:dyDescent="0.2"/>
  <cols>
    <col min="1" max="1" width="17.60546875" customWidth="1"/>
    <col min="2" max="2" width="5.91796875" customWidth="1"/>
    <col min="3" max="3" width="7.1015625" customWidth="1"/>
    <col min="4" max="4" width="7.54296875" customWidth="1"/>
    <col min="5" max="5" width="6.06640625" customWidth="1"/>
    <col min="6" max="6" width="10.05859375" customWidth="1"/>
    <col min="7" max="7" width="11.984375" customWidth="1"/>
    <col min="8" max="8" width="14.203125" customWidth="1"/>
    <col min="9" max="9" width="12.4296875" customWidth="1"/>
    <col min="10" max="10" width="6.8046875" customWidth="1"/>
    <col min="11" max="11" width="5.32421875" customWidth="1"/>
    <col min="12" max="12" width="6.5078125" customWidth="1"/>
    <col min="13" max="13" width="6.06640625" customWidth="1"/>
    <col min="14" max="14" width="6.21484375" customWidth="1"/>
    <col min="15" max="16" width="6.06640625" customWidth="1"/>
    <col min="17" max="17" width="13.01953125" customWidth="1"/>
    <col min="18" max="18" width="6.953125" customWidth="1"/>
  </cols>
  <sheetData>
    <row r="1" spans="1:17" ht="13.5" customHeight="1" x14ac:dyDescent="0.2">
      <c r="A1" s="100" t="s">
        <v>0</v>
      </c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  <c r="O1" s="101"/>
      <c r="P1" s="102"/>
      <c r="Q1" s="1"/>
    </row>
    <row r="2" spans="1:17" ht="12.75" customHeight="1" x14ac:dyDescent="0.2">
      <c r="A2" s="98" t="s">
        <v>1</v>
      </c>
      <c r="B2" s="89"/>
      <c r="C2" s="89"/>
      <c r="D2" s="89"/>
      <c r="E2" s="99" t="s">
        <v>2</v>
      </c>
      <c r="F2" s="89"/>
      <c r="G2" s="89"/>
      <c r="H2" s="2"/>
      <c r="I2" s="2"/>
      <c r="J2" s="2" t="s">
        <v>3</v>
      </c>
      <c r="K2" s="2"/>
      <c r="L2" s="95" t="s">
        <v>4</v>
      </c>
      <c r="M2" s="89"/>
      <c r="N2" s="89"/>
      <c r="O2" s="89"/>
      <c r="P2" s="90"/>
      <c r="Q2" s="1"/>
    </row>
    <row r="3" spans="1:17" ht="13.5" customHeight="1" x14ac:dyDescent="0.2">
      <c r="A3" s="88" t="s">
        <v>5</v>
      </c>
      <c r="B3" s="89"/>
      <c r="C3" s="89"/>
      <c r="D3" s="89"/>
      <c r="E3" s="89"/>
      <c r="F3" s="89"/>
      <c r="G3" s="89"/>
      <c r="H3" s="89"/>
      <c r="I3" s="89"/>
      <c r="J3" s="89"/>
      <c r="K3" s="89"/>
      <c r="L3" s="89"/>
      <c r="M3" s="89"/>
      <c r="N3" s="89"/>
      <c r="O3" s="89"/>
      <c r="P3" s="90"/>
      <c r="Q3" s="1"/>
    </row>
    <row r="4" spans="1:17" ht="12.75" customHeight="1" x14ac:dyDescent="0.2">
      <c r="A4" s="3" t="s">
        <v>6</v>
      </c>
      <c r="B4" s="86" t="s">
        <v>7</v>
      </c>
      <c r="C4" s="72"/>
      <c r="D4" s="72"/>
      <c r="E4" s="73"/>
      <c r="F4" s="3" t="s">
        <v>8</v>
      </c>
      <c r="G4" s="82" t="s">
        <v>9</v>
      </c>
      <c r="H4" s="73"/>
      <c r="I4" s="5"/>
      <c r="J4" s="82" t="s">
        <v>10</v>
      </c>
      <c r="K4" s="73"/>
      <c r="L4" s="6" t="s">
        <v>11</v>
      </c>
      <c r="M4" s="7"/>
      <c r="N4" s="94" t="s">
        <v>12</v>
      </c>
      <c r="O4" s="72"/>
      <c r="P4" s="73"/>
      <c r="Q4" s="1"/>
    </row>
    <row r="5" spans="1:17" ht="12.75" customHeight="1" x14ac:dyDescent="0.2">
      <c r="A5" s="3" t="s">
        <v>13</v>
      </c>
      <c r="B5" s="87">
        <v>25423</v>
      </c>
      <c r="C5" s="72"/>
      <c r="D5" s="72"/>
      <c r="E5" s="73"/>
      <c r="F5" s="3" t="s">
        <v>14</v>
      </c>
      <c r="G5" s="82" t="s">
        <v>15</v>
      </c>
      <c r="H5" s="73"/>
      <c r="I5" s="5"/>
      <c r="J5" s="83"/>
      <c r="K5" s="73"/>
      <c r="L5" s="8"/>
      <c r="M5" s="7"/>
      <c r="N5" s="94">
        <v>8000</v>
      </c>
      <c r="O5" s="72"/>
      <c r="P5" s="73"/>
      <c r="Q5" s="1"/>
    </row>
    <row r="6" spans="1:17" ht="12.75" customHeight="1" x14ac:dyDescent="0.2">
      <c r="A6" s="3" t="s">
        <v>16</v>
      </c>
      <c r="B6" s="86" t="s">
        <v>17</v>
      </c>
      <c r="C6" s="72"/>
      <c r="D6" s="72"/>
      <c r="E6" s="73"/>
      <c r="F6" s="3" t="s">
        <v>18</v>
      </c>
      <c r="G6" s="92" t="s">
        <v>19</v>
      </c>
      <c r="H6" s="73"/>
      <c r="I6" s="9"/>
      <c r="J6" s="3" t="s">
        <v>20</v>
      </c>
      <c r="K6" s="3"/>
      <c r="L6" s="93" t="s">
        <v>21</v>
      </c>
      <c r="M6" s="72"/>
      <c r="N6" s="72"/>
      <c r="O6" s="72"/>
      <c r="P6" s="73"/>
      <c r="Q6" s="1"/>
    </row>
    <row r="7" spans="1:17" ht="12.75" customHeight="1" x14ac:dyDescent="0.2">
      <c r="A7" s="81" t="s">
        <v>22</v>
      </c>
      <c r="B7" s="72"/>
      <c r="C7" s="72"/>
      <c r="D7" s="72"/>
      <c r="E7" s="73"/>
      <c r="F7" s="71" t="s">
        <v>23</v>
      </c>
      <c r="G7" s="72"/>
      <c r="H7" s="72"/>
      <c r="I7" s="72"/>
      <c r="J7" s="72"/>
      <c r="K7" s="73"/>
      <c r="L7" s="85">
        <v>2</v>
      </c>
      <c r="M7" s="72"/>
      <c r="N7" s="72"/>
      <c r="O7" s="72"/>
      <c r="P7" s="73"/>
      <c r="Q7" s="1"/>
    </row>
    <row r="8" spans="1:17" ht="12.75" customHeight="1" x14ac:dyDescent="0.2">
      <c r="A8" s="71" t="s">
        <v>24</v>
      </c>
      <c r="B8" s="72"/>
      <c r="C8" s="72"/>
      <c r="D8" s="72"/>
      <c r="E8" s="73"/>
      <c r="F8" s="81" t="s">
        <v>25</v>
      </c>
      <c r="G8" s="72"/>
      <c r="H8" s="72"/>
      <c r="I8" s="72"/>
      <c r="J8" s="72"/>
      <c r="K8" s="72"/>
      <c r="L8" s="80" t="s">
        <v>26</v>
      </c>
      <c r="M8" s="72"/>
      <c r="N8" s="72"/>
      <c r="O8" s="72"/>
      <c r="P8" s="73"/>
      <c r="Q8" s="1"/>
    </row>
    <row r="9" spans="1:17" ht="12.75" customHeight="1" x14ac:dyDescent="0.2">
      <c r="A9" s="3" t="s">
        <v>27</v>
      </c>
      <c r="B9" s="4">
        <v>187</v>
      </c>
      <c r="C9" s="3" t="s">
        <v>28</v>
      </c>
      <c r="D9" s="5">
        <v>60</v>
      </c>
      <c r="E9" s="10"/>
      <c r="F9" s="6" t="s">
        <v>29</v>
      </c>
      <c r="G9" s="11"/>
      <c r="H9" s="12">
        <v>38168</v>
      </c>
      <c r="I9" s="12"/>
      <c r="J9" s="11"/>
      <c r="K9" s="12"/>
      <c r="L9" s="80" t="s">
        <v>30</v>
      </c>
      <c r="M9" s="72"/>
      <c r="N9" s="72"/>
      <c r="O9" s="72"/>
      <c r="P9" s="73"/>
      <c r="Q9" s="1"/>
    </row>
    <row r="10" spans="1:17" ht="12.75" customHeight="1" x14ac:dyDescent="0.2">
      <c r="A10" s="3" t="s">
        <v>31</v>
      </c>
      <c r="B10" s="13">
        <v>97</v>
      </c>
      <c r="C10" s="3" t="s">
        <v>32</v>
      </c>
      <c r="D10" s="5">
        <v>43</v>
      </c>
      <c r="E10" s="10"/>
      <c r="F10" s="6" t="s">
        <v>33</v>
      </c>
      <c r="G10" s="11"/>
      <c r="H10" s="12">
        <v>39238</v>
      </c>
      <c r="I10" s="12"/>
      <c r="J10" s="11"/>
      <c r="K10" s="11"/>
      <c r="L10" s="80" t="s">
        <v>34</v>
      </c>
      <c r="M10" s="72"/>
      <c r="N10" s="72"/>
      <c r="O10" s="72"/>
      <c r="P10" s="73"/>
      <c r="Q10" s="1"/>
    </row>
    <row r="11" spans="1:17" ht="12.75" customHeight="1" x14ac:dyDescent="0.2">
      <c r="A11" s="3" t="s">
        <v>35</v>
      </c>
      <c r="B11" s="4" t="s">
        <v>36</v>
      </c>
      <c r="C11" s="3"/>
      <c r="D11" s="5"/>
      <c r="E11" s="10"/>
      <c r="F11" s="6" t="s">
        <v>37</v>
      </c>
      <c r="G11" s="11"/>
      <c r="H11" s="14">
        <v>43940</v>
      </c>
      <c r="I11" s="14"/>
      <c r="J11" s="11"/>
      <c r="K11" s="11"/>
      <c r="L11" s="84"/>
      <c r="M11" s="72"/>
      <c r="N11" s="72"/>
      <c r="O11" s="72"/>
      <c r="P11" s="73"/>
      <c r="Q11" s="1"/>
    </row>
    <row r="12" spans="1:17" ht="13.5" customHeight="1" x14ac:dyDescent="0.2">
      <c r="A12" s="91" t="s">
        <v>38</v>
      </c>
      <c r="B12" s="72"/>
      <c r="C12" s="72"/>
      <c r="D12" s="72"/>
      <c r="E12" s="72"/>
      <c r="F12" s="72"/>
      <c r="G12" s="72"/>
      <c r="H12" s="72"/>
      <c r="I12" s="72"/>
      <c r="J12" s="72"/>
      <c r="K12" s="72"/>
      <c r="L12" s="72"/>
      <c r="M12" s="72"/>
      <c r="N12" s="72"/>
      <c r="O12" s="72"/>
      <c r="P12" s="73"/>
      <c r="Q12" s="1"/>
    </row>
    <row r="13" spans="1:17" ht="12.75" customHeight="1" x14ac:dyDescent="0.2">
      <c r="A13" s="71" t="s">
        <v>39</v>
      </c>
      <c r="B13" s="72"/>
      <c r="C13" s="72"/>
      <c r="D13" s="72"/>
      <c r="E13" s="73"/>
      <c r="F13" s="5" t="s">
        <v>40</v>
      </c>
      <c r="G13" s="5" t="s">
        <v>41</v>
      </c>
      <c r="H13" s="15" t="s">
        <v>42</v>
      </c>
      <c r="I13" s="15"/>
      <c r="J13" s="75" t="s">
        <v>43</v>
      </c>
      <c r="K13" s="73"/>
      <c r="L13" s="75" t="s">
        <v>44</v>
      </c>
      <c r="M13" s="73"/>
      <c r="N13" s="16"/>
      <c r="O13" s="75" t="s">
        <v>45</v>
      </c>
      <c r="P13" s="73"/>
      <c r="Q13" s="1"/>
    </row>
    <row r="14" spans="1:17" ht="12.75" customHeight="1" x14ac:dyDescent="0.2">
      <c r="A14" s="71" t="s">
        <v>46</v>
      </c>
      <c r="B14" s="72"/>
      <c r="C14" s="72"/>
      <c r="D14" s="72"/>
      <c r="E14" s="73"/>
      <c r="F14" s="5" t="s">
        <v>47</v>
      </c>
      <c r="G14" s="5" t="s">
        <v>48</v>
      </c>
      <c r="H14" s="15" t="s">
        <v>49</v>
      </c>
      <c r="I14" s="15"/>
      <c r="J14" s="75">
        <v>10554</v>
      </c>
      <c r="K14" s="73"/>
      <c r="L14" s="78">
        <v>45328</v>
      </c>
      <c r="M14" s="73"/>
      <c r="N14" s="15"/>
      <c r="O14" s="97"/>
      <c r="P14" s="73"/>
      <c r="Q14" s="1"/>
    </row>
    <row r="15" spans="1:17" ht="12.75" customHeight="1" x14ac:dyDescent="0.2">
      <c r="A15" s="71" t="s">
        <v>50</v>
      </c>
      <c r="B15" s="72"/>
      <c r="C15" s="72"/>
      <c r="D15" s="72"/>
      <c r="E15" s="73"/>
      <c r="F15" s="5" t="s">
        <v>51</v>
      </c>
      <c r="G15" s="5" t="s">
        <v>48</v>
      </c>
      <c r="H15" s="15" t="s">
        <v>49</v>
      </c>
      <c r="I15" s="15"/>
      <c r="J15" s="75">
        <v>8974</v>
      </c>
      <c r="K15" s="73"/>
      <c r="L15" s="78">
        <v>45328</v>
      </c>
      <c r="M15" s="73"/>
      <c r="N15" s="15"/>
      <c r="O15" s="78">
        <v>47171</v>
      </c>
      <c r="P15" s="73"/>
      <c r="Q15" s="1"/>
    </row>
    <row r="16" spans="1:17" ht="12.75" customHeight="1" x14ac:dyDescent="0.2">
      <c r="A16" s="71" t="s">
        <v>52</v>
      </c>
      <c r="B16" s="72"/>
      <c r="C16" s="72"/>
      <c r="D16" s="72"/>
      <c r="E16" s="73"/>
      <c r="F16" s="5" t="s">
        <v>53</v>
      </c>
      <c r="G16" s="5" t="s">
        <v>54</v>
      </c>
      <c r="H16" s="15" t="s">
        <v>55</v>
      </c>
      <c r="I16" s="15"/>
      <c r="J16" s="75">
        <v>10555</v>
      </c>
      <c r="K16" s="73"/>
      <c r="L16" s="77">
        <v>45328</v>
      </c>
      <c r="M16" s="73"/>
      <c r="N16" s="15"/>
      <c r="O16" s="96"/>
      <c r="P16" s="73"/>
      <c r="Q16" s="1"/>
    </row>
    <row r="17" spans="1:18" ht="12.75" customHeight="1" x14ac:dyDescent="0.2">
      <c r="A17" s="71" t="s">
        <v>56</v>
      </c>
      <c r="B17" s="72"/>
      <c r="C17" s="72"/>
      <c r="D17" s="72"/>
      <c r="E17" s="73"/>
      <c r="F17" s="17"/>
      <c r="G17" s="5" t="s">
        <v>54</v>
      </c>
      <c r="H17" s="15" t="s">
        <v>55</v>
      </c>
      <c r="I17" s="15"/>
      <c r="J17" s="75">
        <v>8975</v>
      </c>
      <c r="K17" s="73"/>
      <c r="L17" s="77">
        <v>45328</v>
      </c>
      <c r="M17" s="73"/>
      <c r="N17" s="15"/>
      <c r="O17" s="77">
        <v>47171</v>
      </c>
      <c r="P17" s="73"/>
      <c r="Q17" s="1"/>
    </row>
    <row r="18" spans="1:18" ht="3.75" customHeight="1" x14ac:dyDescent="0.2">
      <c r="A18" s="103"/>
      <c r="B18" s="72"/>
      <c r="C18" s="72"/>
      <c r="D18" s="72"/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3"/>
      <c r="Q18" s="1"/>
    </row>
    <row r="19" spans="1:18" ht="12.75" customHeight="1" x14ac:dyDescent="0.2">
      <c r="A19" s="71" t="s">
        <v>57</v>
      </c>
      <c r="B19" s="72"/>
      <c r="C19" s="72"/>
      <c r="D19" s="72"/>
      <c r="E19" s="73"/>
      <c r="F19" s="17"/>
      <c r="G19" s="18"/>
      <c r="H19" s="15" t="s">
        <v>58</v>
      </c>
      <c r="I19" s="15"/>
      <c r="J19" s="75" t="s">
        <v>59</v>
      </c>
      <c r="K19" s="73"/>
      <c r="L19" s="77">
        <v>45275</v>
      </c>
      <c r="M19" s="73"/>
      <c r="N19" s="15"/>
      <c r="O19" s="77">
        <v>47467</v>
      </c>
      <c r="P19" s="73"/>
      <c r="Q19" s="1"/>
    </row>
    <row r="20" spans="1:18" ht="12.75" customHeight="1" x14ac:dyDescent="0.2">
      <c r="A20" s="71" t="s">
        <v>60</v>
      </c>
      <c r="B20" s="72"/>
      <c r="C20" s="72"/>
      <c r="D20" s="72"/>
      <c r="E20" s="73"/>
      <c r="F20" s="17"/>
      <c r="G20" s="5"/>
      <c r="H20" s="15" t="s">
        <v>61</v>
      </c>
      <c r="I20" s="15"/>
      <c r="J20" s="75" t="s">
        <v>59</v>
      </c>
      <c r="K20" s="73"/>
      <c r="L20" s="77">
        <v>45275</v>
      </c>
      <c r="M20" s="73"/>
      <c r="N20" s="15"/>
      <c r="O20" s="77">
        <v>47102</v>
      </c>
      <c r="P20" s="73"/>
      <c r="Q20" s="1"/>
    </row>
    <row r="21" spans="1:18" ht="12.75" customHeight="1" x14ac:dyDescent="0.2">
      <c r="A21" s="71" t="s">
        <v>62</v>
      </c>
      <c r="B21" s="72"/>
      <c r="C21" s="72"/>
      <c r="D21" s="72"/>
      <c r="E21" s="73"/>
      <c r="F21" s="17"/>
      <c r="G21" s="18"/>
      <c r="H21" s="15" t="s">
        <v>63</v>
      </c>
      <c r="I21" s="15"/>
      <c r="J21" s="75" t="s">
        <v>59</v>
      </c>
      <c r="K21" s="73"/>
      <c r="L21" s="77">
        <v>45275</v>
      </c>
      <c r="M21" s="73"/>
      <c r="N21" s="15"/>
      <c r="O21" s="77">
        <v>47467</v>
      </c>
      <c r="P21" s="73"/>
      <c r="Q21" s="1"/>
    </row>
    <row r="22" spans="1:18" ht="12.75" customHeight="1" x14ac:dyDescent="0.2">
      <c r="A22" s="71" t="s">
        <v>64</v>
      </c>
      <c r="B22" s="72"/>
      <c r="C22" s="72"/>
      <c r="D22" s="72"/>
      <c r="E22" s="73"/>
      <c r="F22" s="17"/>
      <c r="G22" s="18"/>
      <c r="H22" s="15" t="s">
        <v>65</v>
      </c>
      <c r="I22" s="15"/>
      <c r="J22" s="75" t="s">
        <v>59</v>
      </c>
      <c r="K22" s="73"/>
      <c r="L22" s="77">
        <v>45275</v>
      </c>
      <c r="M22" s="73"/>
      <c r="N22" s="15"/>
      <c r="O22" s="77">
        <v>47467</v>
      </c>
      <c r="P22" s="73"/>
      <c r="Q22" s="1"/>
      <c r="R22" s="19"/>
    </row>
    <row r="23" spans="1:18" ht="12.75" customHeight="1" x14ac:dyDescent="0.2">
      <c r="A23" s="71" t="s">
        <v>66</v>
      </c>
      <c r="B23" s="72"/>
      <c r="C23" s="72"/>
      <c r="D23" s="72"/>
      <c r="E23" s="73"/>
      <c r="F23" s="17"/>
      <c r="G23" s="18"/>
      <c r="H23" s="15" t="s">
        <v>67</v>
      </c>
      <c r="I23" s="15"/>
      <c r="J23" s="75" t="s">
        <v>59</v>
      </c>
      <c r="K23" s="73"/>
      <c r="L23" s="77">
        <v>45275</v>
      </c>
      <c r="M23" s="73"/>
      <c r="N23" s="15"/>
      <c r="O23" s="77">
        <v>47467</v>
      </c>
      <c r="P23" s="73"/>
      <c r="Q23" s="1"/>
    </row>
    <row r="24" spans="1:18" ht="12.75" customHeight="1" x14ac:dyDescent="0.2">
      <c r="A24" s="71" t="s">
        <v>68</v>
      </c>
      <c r="B24" s="72"/>
      <c r="C24" s="72"/>
      <c r="D24" s="72"/>
      <c r="E24" s="73"/>
      <c r="F24" s="17"/>
      <c r="G24" s="5"/>
      <c r="H24" s="15"/>
      <c r="I24" s="15"/>
      <c r="J24" s="75" t="s">
        <v>59</v>
      </c>
      <c r="K24" s="73"/>
      <c r="L24" s="77">
        <v>43567</v>
      </c>
      <c r="M24" s="73"/>
      <c r="N24" s="15"/>
      <c r="O24" s="77">
        <v>47467</v>
      </c>
      <c r="P24" s="73"/>
      <c r="Q24" s="1"/>
    </row>
    <row r="25" spans="1:18" ht="12.75" customHeight="1" x14ac:dyDescent="0.2">
      <c r="A25" s="71" t="s">
        <v>69</v>
      </c>
      <c r="B25" s="72"/>
      <c r="C25" s="72"/>
      <c r="D25" s="72"/>
      <c r="E25" s="73"/>
      <c r="F25" s="17"/>
      <c r="G25" s="5" t="s">
        <v>48</v>
      </c>
      <c r="H25" s="15" t="s">
        <v>70</v>
      </c>
      <c r="I25" s="15"/>
      <c r="J25" s="75" t="s">
        <v>59</v>
      </c>
      <c r="K25" s="73"/>
      <c r="L25" s="77">
        <v>45275</v>
      </c>
      <c r="M25" s="73"/>
      <c r="N25" s="15"/>
      <c r="O25" s="77">
        <v>47467</v>
      </c>
      <c r="P25" s="73"/>
      <c r="Q25" s="1"/>
    </row>
    <row r="26" spans="1:18" ht="12.75" customHeight="1" x14ac:dyDescent="0.2">
      <c r="A26" s="71" t="s">
        <v>71</v>
      </c>
      <c r="B26" s="72"/>
      <c r="C26" s="72"/>
      <c r="D26" s="72"/>
      <c r="E26" s="73"/>
      <c r="F26" s="17"/>
      <c r="G26" s="5" t="s">
        <v>48</v>
      </c>
      <c r="H26" s="15" t="s">
        <v>70</v>
      </c>
      <c r="I26" s="15"/>
      <c r="J26" s="75" t="s">
        <v>59</v>
      </c>
      <c r="K26" s="73"/>
      <c r="L26" s="77">
        <v>45275</v>
      </c>
      <c r="M26" s="73"/>
      <c r="N26" s="15"/>
      <c r="O26" s="77">
        <v>47467</v>
      </c>
      <c r="P26" s="73"/>
      <c r="Q26" s="1"/>
    </row>
    <row r="27" spans="1:18" ht="12.75" customHeight="1" x14ac:dyDescent="0.2">
      <c r="A27" s="71" t="s">
        <v>72</v>
      </c>
      <c r="B27" s="72"/>
      <c r="C27" s="72"/>
      <c r="D27" s="72"/>
      <c r="E27" s="73"/>
      <c r="F27" s="17"/>
      <c r="G27" s="5" t="s">
        <v>48</v>
      </c>
      <c r="H27" s="15" t="s">
        <v>73</v>
      </c>
      <c r="I27" s="15"/>
      <c r="J27" s="75" t="s">
        <v>59</v>
      </c>
      <c r="K27" s="73"/>
      <c r="L27" s="77">
        <v>43567</v>
      </c>
      <c r="M27" s="73"/>
      <c r="N27" s="15"/>
      <c r="O27" s="77">
        <v>47467</v>
      </c>
      <c r="P27" s="73"/>
      <c r="Q27" s="1"/>
    </row>
    <row r="28" spans="1:18" ht="12.75" customHeight="1" x14ac:dyDescent="0.2">
      <c r="A28" s="71" t="s">
        <v>74</v>
      </c>
      <c r="B28" s="72"/>
      <c r="C28" s="72"/>
      <c r="D28" s="72"/>
      <c r="E28" s="73"/>
      <c r="F28" s="17"/>
      <c r="G28" s="18"/>
      <c r="H28" s="15">
        <v>1265</v>
      </c>
      <c r="I28" s="15"/>
      <c r="J28" s="75" t="s">
        <v>59</v>
      </c>
      <c r="K28" s="73"/>
      <c r="L28" s="77">
        <v>43567</v>
      </c>
      <c r="M28" s="73"/>
      <c r="N28" s="15"/>
      <c r="O28" s="77">
        <v>47467</v>
      </c>
      <c r="P28" s="73"/>
      <c r="Q28" s="1"/>
      <c r="R28" s="19"/>
    </row>
    <row r="29" spans="1:18" ht="12.75" customHeight="1" x14ac:dyDescent="0.2">
      <c r="A29" s="71" t="s">
        <v>74</v>
      </c>
      <c r="B29" s="72"/>
      <c r="C29" s="72"/>
      <c r="D29" s="72"/>
      <c r="E29" s="73"/>
      <c r="F29" s="17"/>
      <c r="G29" s="18"/>
      <c r="H29" s="20" t="s">
        <v>75</v>
      </c>
      <c r="I29" s="20"/>
      <c r="J29" s="75" t="s">
        <v>59</v>
      </c>
      <c r="K29" s="73"/>
      <c r="L29" s="77">
        <v>45168</v>
      </c>
      <c r="M29" s="73"/>
      <c r="N29" s="15"/>
      <c r="O29" s="77">
        <v>47357</v>
      </c>
      <c r="P29" s="73"/>
      <c r="Q29" s="1"/>
    </row>
    <row r="30" spans="1:18" ht="12.75" customHeight="1" x14ac:dyDescent="0.2">
      <c r="A30" s="71" t="s">
        <v>76</v>
      </c>
      <c r="B30" s="72"/>
      <c r="C30" s="72"/>
      <c r="D30" s="72"/>
      <c r="E30" s="73"/>
      <c r="F30" s="17"/>
      <c r="G30" s="18"/>
      <c r="H30" s="20" t="s">
        <v>77</v>
      </c>
      <c r="I30" s="20"/>
      <c r="J30" s="75" t="s">
        <v>59</v>
      </c>
      <c r="K30" s="73"/>
      <c r="L30" s="77">
        <v>45102</v>
      </c>
      <c r="M30" s="73"/>
      <c r="N30" s="15"/>
      <c r="O30" s="77">
        <v>46929</v>
      </c>
      <c r="P30" s="73"/>
      <c r="Q30" s="1"/>
      <c r="R30" s="19"/>
    </row>
    <row r="31" spans="1:18" ht="12.75" customHeight="1" x14ac:dyDescent="0.2">
      <c r="A31" s="6" t="s">
        <v>78</v>
      </c>
      <c r="B31" s="11"/>
      <c r="C31" s="11"/>
      <c r="D31" s="11"/>
      <c r="E31" s="11"/>
      <c r="F31" s="11"/>
      <c r="G31" s="11"/>
      <c r="H31" s="15">
        <v>2816</v>
      </c>
      <c r="I31" s="15"/>
      <c r="J31" s="75" t="s">
        <v>59</v>
      </c>
      <c r="K31" s="73"/>
      <c r="L31" s="77">
        <v>43567</v>
      </c>
      <c r="M31" s="73"/>
      <c r="N31" s="15"/>
      <c r="O31" s="77">
        <v>47467</v>
      </c>
      <c r="P31" s="73"/>
      <c r="Q31" s="1"/>
    </row>
    <row r="32" spans="1:18" ht="12.75" customHeight="1" x14ac:dyDescent="0.2">
      <c r="A32" s="71" t="s">
        <v>79</v>
      </c>
      <c r="B32" s="72"/>
      <c r="C32" s="72"/>
      <c r="D32" s="72"/>
      <c r="E32" s="73"/>
      <c r="F32" s="17"/>
      <c r="G32" s="18"/>
      <c r="H32" s="15">
        <v>472</v>
      </c>
      <c r="I32" s="15"/>
      <c r="J32" s="75" t="s">
        <v>59</v>
      </c>
      <c r="K32" s="73"/>
      <c r="L32" s="77">
        <v>43567</v>
      </c>
      <c r="M32" s="73"/>
      <c r="N32" s="15"/>
      <c r="O32" s="77">
        <v>47467</v>
      </c>
      <c r="P32" s="73"/>
      <c r="Q32" s="1"/>
      <c r="R32" s="19"/>
    </row>
    <row r="33" spans="1:18" ht="3" customHeight="1" x14ac:dyDescent="0.2">
      <c r="A33" s="76"/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3"/>
      <c r="Q33" s="1"/>
      <c r="R33" s="19"/>
    </row>
    <row r="34" spans="1:18" ht="12.75" customHeight="1" x14ac:dyDescent="0.2">
      <c r="A34" s="71" t="s">
        <v>80</v>
      </c>
      <c r="B34" s="72"/>
      <c r="C34" s="72"/>
      <c r="D34" s="72"/>
      <c r="E34" s="73"/>
      <c r="F34" s="21" t="s">
        <v>81</v>
      </c>
      <c r="G34" s="18"/>
      <c r="H34" s="74" t="s">
        <v>82</v>
      </c>
      <c r="I34" s="72"/>
      <c r="J34" s="72"/>
      <c r="K34" s="73"/>
      <c r="L34" s="77">
        <v>43252</v>
      </c>
      <c r="M34" s="73"/>
      <c r="N34" s="15"/>
      <c r="O34" s="79"/>
      <c r="P34" s="73"/>
      <c r="Q34" s="1"/>
      <c r="R34" s="19"/>
    </row>
    <row r="35" spans="1:18" ht="12.75" customHeight="1" x14ac:dyDescent="0.2">
      <c r="A35" s="71" t="s">
        <v>83</v>
      </c>
      <c r="B35" s="72"/>
      <c r="C35" s="72"/>
      <c r="D35" s="72"/>
      <c r="E35" s="73"/>
      <c r="F35" s="21" t="s">
        <v>81</v>
      </c>
      <c r="G35" s="18"/>
      <c r="H35" s="74" t="s">
        <v>84</v>
      </c>
      <c r="I35" s="72"/>
      <c r="J35" s="72"/>
      <c r="K35" s="73"/>
      <c r="L35" s="77">
        <v>42355</v>
      </c>
      <c r="M35" s="73"/>
      <c r="N35" s="15"/>
      <c r="O35" s="79"/>
      <c r="P35" s="73"/>
      <c r="Q35" s="1"/>
      <c r="R35" s="19"/>
    </row>
    <row r="36" spans="1:18" ht="12.75" customHeight="1" x14ac:dyDescent="0.2">
      <c r="A36" s="71" t="s">
        <v>85</v>
      </c>
      <c r="B36" s="72"/>
      <c r="C36" s="72"/>
      <c r="D36" s="72"/>
      <c r="E36" s="73"/>
      <c r="F36" s="21" t="s">
        <v>81</v>
      </c>
      <c r="G36" s="18"/>
      <c r="H36" s="74" t="s">
        <v>86</v>
      </c>
      <c r="I36" s="72"/>
      <c r="J36" s="72"/>
      <c r="K36" s="73"/>
      <c r="L36" s="77">
        <v>43696</v>
      </c>
      <c r="M36" s="73"/>
      <c r="N36" s="15"/>
      <c r="O36" s="79"/>
      <c r="P36" s="73"/>
      <c r="Q36" s="1"/>
      <c r="R36" s="19"/>
    </row>
    <row r="37" spans="1:18" ht="12.75" customHeight="1" x14ac:dyDescent="0.2">
      <c r="A37" s="71" t="s">
        <v>87</v>
      </c>
      <c r="B37" s="72"/>
      <c r="C37" s="72"/>
      <c r="D37" s="72"/>
      <c r="E37" s="73"/>
      <c r="F37" s="21" t="s">
        <v>81</v>
      </c>
      <c r="G37" s="18"/>
      <c r="H37" s="74" t="s">
        <v>88</v>
      </c>
      <c r="I37" s="72"/>
      <c r="J37" s="72"/>
      <c r="K37" s="73"/>
      <c r="L37" s="77">
        <v>43060</v>
      </c>
      <c r="M37" s="73"/>
      <c r="N37" s="15"/>
      <c r="O37" s="79"/>
      <c r="P37" s="73"/>
      <c r="Q37" s="1"/>
      <c r="R37" s="19"/>
    </row>
    <row r="38" spans="1:18" ht="12.75" customHeight="1" x14ac:dyDescent="0.2">
      <c r="A38" s="71" t="s">
        <v>89</v>
      </c>
      <c r="B38" s="72"/>
      <c r="C38" s="72"/>
      <c r="D38" s="72"/>
      <c r="E38" s="73"/>
      <c r="F38" s="21" t="s">
        <v>81</v>
      </c>
      <c r="G38" s="18"/>
      <c r="H38" s="74" t="s">
        <v>90</v>
      </c>
      <c r="I38" s="72"/>
      <c r="J38" s="72"/>
      <c r="K38" s="73"/>
      <c r="L38" s="77">
        <v>42702</v>
      </c>
      <c r="M38" s="73"/>
      <c r="N38" s="15"/>
      <c r="O38" s="79"/>
      <c r="P38" s="73"/>
      <c r="Q38" s="1"/>
      <c r="R38" s="19"/>
    </row>
    <row r="39" spans="1:18" ht="3.75" customHeight="1" x14ac:dyDescent="0.2">
      <c r="A39" s="22"/>
      <c r="B39" s="23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4"/>
      <c r="Q39" s="1"/>
    </row>
    <row r="40" spans="1:18" ht="12.75" customHeight="1" x14ac:dyDescent="0.2">
      <c r="A40" s="71" t="s">
        <v>91</v>
      </c>
      <c r="B40" s="72"/>
      <c r="C40" s="72"/>
      <c r="D40" s="72"/>
      <c r="E40" s="73"/>
      <c r="F40" s="17"/>
      <c r="G40" s="18"/>
      <c r="H40" s="25"/>
      <c r="I40" s="25"/>
      <c r="J40" s="75" t="s">
        <v>15</v>
      </c>
      <c r="K40" s="73"/>
      <c r="L40" s="77">
        <v>43250</v>
      </c>
      <c r="M40" s="73"/>
      <c r="N40" s="25"/>
      <c r="O40" s="75" t="s">
        <v>92</v>
      </c>
      <c r="P40" s="73"/>
      <c r="Q40" s="1"/>
    </row>
    <row r="41" spans="1:18" ht="12.75" customHeight="1" x14ac:dyDescent="0.2">
      <c r="A41" s="71" t="s">
        <v>93</v>
      </c>
      <c r="B41" s="72"/>
      <c r="C41" s="72"/>
      <c r="D41" s="72"/>
      <c r="E41" s="73"/>
      <c r="F41" s="17"/>
      <c r="G41" s="18"/>
      <c r="H41" s="15"/>
      <c r="I41" s="15"/>
      <c r="J41" s="75"/>
      <c r="K41" s="73"/>
      <c r="L41" s="77"/>
      <c r="M41" s="73"/>
      <c r="N41" s="15"/>
      <c r="O41" s="77"/>
      <c r="P41" s="73"/>
      <c r="Q41" s="1"/>
    </row>
    <row r="42" spans="1:18" ht="2.25" customHeight="1" x14ac:dyDescent="0.2">
      <c r="A42" s="76"/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3"/>
      <c r="Q42" s="1"/>
    </row>
    <row r="43" spans="1:18" ht="12.75" customHeight="1" x14ac:dyDescent="0.2">
      <c r="A43" s="71" t="s">
        <v>94</v>
      </c>
      <c r="B43" s="72"/>
      <c r="C43" s="72"/>
      <c r="D43" s="72"/>
      <c r="E43" s="73"/>
      <c r="F43" s="17"/>
      <c r="G43" s="18"/>
      <c r="H43" s="26" t="s">
        <v>95</v>
      </c>
      <c r="I43" s="26"/>
      <c r="J43" s="75" t="s">
        <v>15</v>
      </c>
      <c r="K43" s="73"/>
      <c r="L43" s="77">
        <v>43256</v>
      </c>
      <c r="M43" s="73"/>
      <c r="N43" s="15"/>
      <c r="O43" s="77">
        <v>46907</v>
      </c>
      <c r="P43" s="73"/>
      <c r="Q43" s="1"/>
    </row>
    <row r="44" spans="1:18" ht="12.75" customHeight="1" x14ac:dyDescent="0.2">
      <c r="A44" s="71" t="s">
        <v>96</v>
      </c>
      <c r="B44" s="72"/>
      <c r="C44" s="72"/>
      <c r="D44" s="72"/>
      <c r="E44" s="73"/>
      <c r="F44" s="17"/>
      <c r="G44" s="18"/>
      <c r="H44" s="15"/>
      <c r="I44" s="15"/>
      <c r="J44" s="75" t="s">
        <v>15</v>
      </c>
      <c r="K44" s="73"/>
      <c r="L44" s="78"/>
      <c r="M44" s="73"/>
      <c r="N44" s="15"/>
      <c r="O44" s="78"/>
      <c r="P44" s="73"/>
      <c r="Q44" s="1"/>
    </row>
    <row r="45" spans="1:18" ht="12.75" customHeight="1" x14ac:dyDescent="0.2">
      <c r="A45" s="71" t="s">
        <v>97</v>
      </c>
      <c r="B45" s="72"/>
      <c r="C45" s="72"/>
      <c r="D45" s="72"/>
      <c r="E45" s="73"/>
      <c r="F45" s="17"/>
      <c r="G45" s="18"/>
      <c r="H45" s="15" t="s">
        <v>98</v>
      </c>
      <c r="I45" s="15"/>
      <c r="J45" s="75" t="s">
        <v>15</v>
      </c>
      <c r="K45" s="73"/>
      <c r="L45" s="78">
        <v>43432</v>
      </c>
      <c r="M45" s="73"/>
      <c r="N45" s="15"/>
      <c r="O45" s="78">
        <v>46780</v>
      </c>
      <c r="P45" s="73"/>
      <c r="Q45" s="1"/>
    </row>
    <row r="46" spans="1:18" ht="12.75" customHeight="1" x14ac:dyDescent="0.2">
      <c r="A46" s="71" t="s">
        <v>99</v>
      </c>
      <c r="B46" s="72"/>
      <c r="C46" s="72"/>
      <c r="D46" s="72"/>
      <c r="E46" s="73"/>
      <c r="F46" s="17"/>
      <c r="G46" s="18"/>
      <c r="H46" s="15" t="s">
        <v>100</v>
      </c>
      <c r="I46" s="15"/>
      <c r="J46" s="75" t="s">
        <v>101</v>
      </c>
      <c r="K46" s="73"/>
      <c r="L46" s="77">
        <v>41800</v>
      </c>
      <c r="M46" s="73"/>
      <c r="N46" s="15"/>
      <c r="O46" s="77">
        <v>43626</v>
      </c>
      <c r="P46" s="73"/>
      <c r="Q46" s="1"/>
    </row>
    <row r="47" spans="1:18" ht="12.75" customHeight="1" x14ac:dyDescent="0.2">
      <c r="A47" s="71" t="s">
        <v>102</v>
      </c>
      <c r="B47" s="72"/>
      <c r="C47" s="72"/>
      <c r="D47" s="72"/>
      <c r="E47" s="73"/>
      <c r="F47" s="17"/>
      <c r="G47" s="18"/>
      <c r="H47" s="15" t="s">
        <v>103</v>
      </c>
      <c r="I47" s="15"/>
      <c r="J47" s="75" t="s">
        <v>104</v>
      </c>
      <c r="K47" s="73"/>
      <c r="L47" s="77">
        <v>39325</v>
      </c>
      <c r="M47" s="73"/>
      <c r="N47" s="15"/>
      <c r="O47" s="77">
        <v>41152</v>
      </c>
      <c r="P47" s="73"/>
      <c r="Q47" s="1"/>
    </row>
    <row r="48" spans="1:18" ht="12.75" customHeight="1" x14ac:dyDescent="0.2">
      <c r="A48" s="71" t="s">
        <v>105</v>
      </c>
      <c r="B48" s="72"/>
      <c r="C48" s="72"/>
      <c r="D48" s="72"/>
      <c r="E48" s="73"/>
      <c r="F48" s="17"/>
      <c r="G48" s="18"/>
      <c r="H48" s="15">
        <v>500804</v>
      </c>
      <c r="I48" s="15"/>
      <c r="J48" s="75" t="s">
        <v>106</v>
      </c>
      <c r="K48" s="73"/>
      <c r="L48" s="77">
        <v>39457</v>
      </c>
      <c r="M48" s="73"/>
      <c r="N48" s="15"/>
      <c r="O48" s="77">
        <v>43110</v>
      </c>
      <c r="P48" s="73"/>
      <c r="Q48" s="1"/>
    </row>
    <row r="49" spans="1:17" ht="12.75" customHeight="1" x14ac:dyDescent="0.2">
      <c r="A49" s="71" t="s">
        <v>107</v>
      </c>
      <c r="B49" s="72"/>
      <c r="C49" s="72"/>
      <c r="D49" s="72"/>
      <c r="E49" s="73"/>
      <c r="F49" s="17"/>
      <c r="G49" s="18"/>
      <c r="H49" s="15" t="s">
        <v>108</v>
      </c>
      <c r="I49" s="15"/>
      <c r="J49" s="75" t="s">
        <v>109</v>
      </c>
      <c r="K49" s="73"/>
      <c r="L49" s="77">
        <v>42990</v>
      </c>
      <c r="M49" s="73"/>
      <c r="N49" s="15"/>
      <c r="O49" s="77">
        <v>46639</v>
      </c>
      <c r="P49" s="73"/>
      <c r="Q49" s="1"/>
    </row>
    <row r="50" spans="1:17" ht="12.75" customHeight="1" x14ac:dyDescent="0.2">
      <c r="A50" s="71" t="s">
        <v>110</v>
      </c>
      <c r="B50" s="72"/>
      <c r="C50" s="72"/>
      <c r="D50" s="72"/>
      <c r="E50" s="73"/>
      <c r="F50" s="17"/>
      <c r="G50" s="18"/>
      <c r="H50" s="15" t="s">
        <v>111</v>
      </c>
      <c r="I50" s="15"/>
      <c r="J50" s="75" t="s">
        <v>112</v>
      </c>
      <c r="K50" s="73"/>
      <c r="L50" s="77">
        <v>35090</v>
      </c>
      <c r="M50" s="73"/>
      <c r="N50" s="15"/>
      <c r="O50" s="79"/>
      <c r="P50" s="73"/>
      <c r="Q50" s="1"/>
    </row>
    <row r="51" spans="1:17" ht="12.75" customHeight="1" x14ac:dyDescent="0.2">
      <c r="A51" s="71" t="s">
        <v>113</v>
      </c>
      <c r="B51" s="72"/>
      <c r="C51" s="72"/>
      <c r="D51" s="72"/>
      <c r="E51" s="73"/>
      <c r="F51" s="17"/>
      <c r="G51" s="18"/>
      <c r="H51" s="15" t="s">
        <v>114</v>
      </c>
      <c r="I51" s="15"/>
      <c r="J51" s="75" t="s">
        <v>112</v>
      </c>
      <c r="K51" s="73"/>
      <c r="L51" s="77">
        <v>39700</v>
      </c>
      <c r="M51" s="73"/>
      <c r="N51" s="15"/>
      <c r="O51" s="79"/>
      <c r="P51" s="73"/>
      <c r="Q51" s="1"/>
    </row>
    <row r="52" spans="1:17" ht="12.75" customHeight="1" x14ac:dyDescent="0.2">
      <c r="A52" s="71" t="s">
        <v>115</v>
      </c>
      <c r="B52" s="72"/>
      <c r="C52" s="72"/>
      <c r="D52" s="72"/>
      <c r="E52" s="73"/>
      <c r="F52" s="17"/>
      <c r="G52" s="18"/>
      <c r="H52" s="15" t="s">
        <v>116</v>
      </c>
      <c r="I52" s="15"/>
      <c r="J52" s="75" t="s">
        <v>117</v>
      </c>
      <c r="K52" s="73"/>
      <c r="L52" s="77">
        <v>40410</v>
      </c>
      <c r="M52" s="73"/>
      <c r="N52" s="15"/>
      <c r="O52" s="77">
        <v>44062</v>
      </c>
      <c r="P52" s="73"/>
      <c r="Q52" s="1"/>
    </row>
    <row r="53" spans="1:17" ht="12.75" customHeight="1" x14ac:dyDescent="0.2">
      <c r="A53" s="71" t="s">
        <v>118</v>
      </c>
      <c r="B53" s="72"/>
      <c r="C53" s="72"/>
      <c r="D53" s="72"/>
      <c r="E53" s="73"/>
      <c r="F53" s="17"/>
      <c r="G53" s="18"/>
      <c r="H53" s="15">
        <v>1017068</v>
      </c>
      <c r="I53" s="15"/>
      <c r="J53" s="75" t="s">
        <v>119</v>
      </c>
      <c r="K53" s="73"/>
      <c r="L53" s="77">
        <v>42720</v>
      </c>
      <c r="M53" s="73"/>
      <c r="N53" s="15"/>
      <c r="O53" s="77">
        <v>44546</v>
      </c>
      <c r="P53" s="73"/>
      <c r="Q53" s="1"/>
    </row>
    <row r="54" spans="1:17" ht="12.75" customHeight="1" x14ac:dyDescent="0.2">
      <c r="A54" s="71" t="s">
        <v>120</v>
      </c>
      <c r="B54" s="72"/>
      <c r="C54" s="72"/>
      <c r="D54" s="72"/>
      <c r="E54" s="73"/>
      <c r="F54" s="17"/>
      <c r="G54" s="18"/>
      <c r="H54" s="15">
        <v>79540</v>
      </c>
      <c r="I54" s="15"/>
      <c r="J54" s="75" t="s">
        <v>121</v>
      </c>
      <c r="K54" s="73"/>
      <c r="L54" s="77">
        <v>40660</v>
      </c>
      <c r="M54" s="73"/>
      <c r="N54" s="15"/>
      <c r="O54" s="77">
        <v>41904</v>
      </c>
      <c r="P54" s="73"/>
      <c r="Q54" s="1"/>
    </row>
    <row r="55" spans="1:17" ht="4.5" customHeight="1" x14ac:dyDescent="0.2">
      <c r="A55" s="27"/>
      <c r="B55" s="28"/>
      <c r="C55" s="28"/>
      <c r="D55" s="28"/>
      <c r="E55" s="28"/>
      <c r="F55" s="29"/>
      <c r="G55" s="29"/>
      <c r="H55" s="29"/>
      <c r="I55" s="29"/>
      <c r="J55" s="29"/>
      <c r="K55" s="29"/>
      <c r="L55" s="29"/>
      <c r="M55" s="30"/>
      <c r="N55" s="28"/>
      <c r="O55" s="30"/>
      <c r="P55" s="31"/>
      <c r="Q55" s="1"/>
    </row>
    <row r="56" spans="1:17" ht="12.75" hidden="1" customHeight="1" x14ac:dyDescent="0.2">
      <c r="A56" s="71" t="s">
        <v>122</v>
      </c>
      <c r="B56" s="72"/>
      <c r="C56" s="72"/>
      <c r="D56" s="72"/>
      <c r="E56" s="73"/>
      <c r="F56" s="32">
        <v>1</v>
      </c>
      <c r="G56" s="33" t="s">
        <v>123</v>
      </c>
      <c r="H56" s="15">
        <v>14567</v>
      </c>
      <c r="I56" s="15"/>
      <c r="J56" s="75"/>
      <c r="K56" s="73"/>
      <c r="L56" s="77">
        <v>43068</v>
      </c>
      <c r="M56" s="73"/>
      <c r="N56" s="15"/>
      <c r="O56" s="79"/>
      <c r="P56" s="73"/>
      <c r="Q56" s="1"/>
    </row>
    <row r="57" spans="1:17" ht="12.75" hidden="1" customHeight="1" x14ac:dyDescent="0.2">
      <c r="A57" s="71" t="s">
        <v>124</v>
      </c>
      <c r="B57" s="72"/>
      <c r="C57" s="72"/>
      <c r="D57" s="72"/>
      <c r="E57" s="73"/>
      <c r="F57" s="32">
        <v>1</v>
      </c>
      <c r="G57" s="33" t="s">
        <v>123</v>
      </c>
      <c r="H57" s="15">
        <v>14567</v>
      </c>
      <c r="I57" s="15"/>
      <c r="J57" s="75"/>
      <c r="K57" s="73"/>
      <c r="L57" s="77">
        <v>43068</v>
      </c>
      <c r="M57" s="73"/>
      <c r="N57" s="15"/>
      <c r="O57" s="79"/>
      <c r="P57" s="73"/>
      <c r="Q57" s="1"/>
    </row>
    <row r="58" spans="1:17" ht="12.75" hidden="1" customHeight="1" x14ac:dyDescent="0.2">
      <c r="A58" s="71" t="s">
        <v>125</v>
      </c>
      <c r="B58" s="72"/>
      <c r="C58" s="72"/>
      <c r="D58" s="72"/>
      <c r="E58" s="73"/>
      <c r="F58" s="32">
        <v>1</v>
      </c>
      <c r="G58" s="33" t="s">
        <v>123</v>
      </c>
      <c r="H58" s="15">
        <v>14567</v>
      </c>
      <c r="I58" s="15"/>
      <c r="J58" s="75"/>
      <c r="K58" s="73"/>
      <c r="L58" s="77">
        <v>43068</v>
      </c>
      <c r="M58" s="73"/>
      <c r="N58" s="15"/>
      <c r="O58" s="79"/>
      <c r="P58" s="73"/>
      <c r="Q58" s="1"/>
    </row>
    <row r="59" spans="1:17" ht="12.75" hidden="1" customHeight="1" x14ac:dyDescent="0.2">
      <c r="A59" s="71" t="s">
        <v>126</v>
      </c>
      <c r="B59" s="72"/>
      <c r="C59" s="72"/>
      <c r="D59" s="72"/>
      <c r="E59" s="73"/>
      <c r="F59" s="32">
        <v>1</v>
      </c>
      <c r="G59" s="33" t="s">
        <v>123</v>
      </c>
      <c r="H59" s="15">
        <v>14567</v>
      </c>
      <c r="I59" s="15"/>
      <c r="J59" s="75"/>
      <c r="K59" s="73"/>
      <c r="L59" s="77">
        <v>43068</v>
      </c>
      <c r="M59" s="73"/>
      <c r="N59" s="15"/>
      <c r="O59" s="79"/>
      <c r="P59" s="73"/>
      <c r="Q59" s="1"/>
    </row>
    <row r="60" spans="1:17" ht="12.75" hidden="1" customHeight="1" x14ac:dyDescent="0.2">
      <c r="A60" s="71" t="s">
        <v>127</v>
      </c>
      <c r="B60" s="72"/>
      <c r="C60" s="72"/>
      <c r="D60" s="72"/>
      <c r="E60" s="73"/>
      <c r="F60" s="32">
        <v>1</v>
      </c>
      <c r="G60" s="33" t="s">
        <v>123</v>
      </c>
      <c r="H60" s="15">
        <v>14567</v>
      </c>
      <c r="I60" s="15"/>
      <c r="J60" s="75"/>
      <c r="K60" s="73"/>
      <c r="L60" s="77">
        <v>43068</v>
      </c>
      <c r="M60" s="73"/>
      <c r="N60" s="15"/>
      <c r="O60" s="79"/>
      <c r="P60" s="73"/>
      <c r="Q60" s="1"/>
    </row>
    <row r="61" spans="1:17" ht="12.75" hidden="1" customHeight="1" x14ac:dyDescent="0.2">
      <c r="A61" s="71" t="s">
        <v>128</v>
      </c>
      <c r="B61" s="72"/>
      <c r="C61" s="72"/>
      <c r="D61" s="72"/>
      <c r="E61" s="73"/>
      <c r="F61" s="32">
        <v>1</v>
      </c>
      <c r="G61" s="33" t="s">
        <v>123</v>
      </c>
      <c r="H61" s="15">
        <v>14567</v>
      </c>
      <c r="I61" s="15"/>
      <c r="J61" s="75"/>
      <c r="K61" s="73"/>
      <c r="L61" s="77">
        <v>43068</v>
      </c>
      <c r="M61" s="73"/>
      <c r="N61" s="15"/>
      <c r="O61" s="79"/>
      <c r="P61" s="73"/>
      <c r="Q61" s="1"/>
    </row>
    <row r="62" spans="1:17" ht="12.75" hidden="1" customHeight="1" x14ac:dyDescent="0.2">
      <c r="A62" s="71" t="s">
        <v>129</v>
      </c>
      <c r="B62" s="72"/>
      <c r="C62" s="72"/>
      <c r="D62" s="72"/>
      <c r="E62" s="73"/>
      <c r="F62" s="32">
        <v>1</v>
      </c>
      <c r="G62" s="33" t="s">
        <v>123</v>
      </c>
      <c r="H62" s="15">
        <v>14567</v>
      </c>
      <c r="I62" s="15"/>
      <c r="J62" s="75"/>
      <c r="K62" s="73"/>
      <c r="L62" s="77">
        <v>43068</v>
      </c>
      <c r="M62" s="73"/>
      <c r="N62" s="15"/>
      <c r="O62" s="79"/>
      <c r="P62" s="73"/>
      <c r="Q62" s="1"/>
    </row>
    <row r="63" spans="1:17" ht="12.75" hidden="1" customHeight="1" x14ac:dyDescent="0.2">
      <c r="A63" s="71" t="s">
        <v>130</v>
      </c>
      <c r="B63" s="72"/>
      <c r="C63" s="72"/>
      <c r="D63" s="72"/>
      <c r="E63" s="73"/>
      <c r="F63" s="32">
        <v>0.75</v>
      </c>
      <c r="G63" s="33" t="s">
        <v>123</v>
      </c>
      <c r="H63" s="15"/>
      <c r="I63" s="15"/>
      <c r="J63" s="75"/>
      <c r="K63" s="73"/>
      <c r="L63" s="77">
        <v>42349</v>
      </c>
      <c r="M63" s="73"/>
      <c r="N63" s="15"/>
      <c r="O63" s="79"/>
      <c r="P63" s="73"/>
      <c r="Q63" s="1"/>
    </row>
    <row r="64" spans="1:17" ht="12.75" hidden="1" customHeight="1" x14ac:dyDescent="0.2">
      <c r="A64" s="71" t="s">
        <v>131</v>
      </c>
      <c r="B64" s="72"/>
      <c r="C64" s="72"/>
      <c r="D64" s="72"/>
      <c r="E64" s="73"/>
      <c r="F64" s="32">
        <v>0.96</v>
      </c>
      <c r="G64" s="33" t="s">
        <v>132</v>
      </c>
      <c r="H64" s="15"/>
      <c r="I64" s="15"/>
      <c r="J64" s="75"/>
      <c r="K64" s="73"/>
      <c r="L64" s="77">
        <v>43243</v>
      </c>
      <c r="M64" s="73"/>
      <c r="N64" s="15"/>
      <c r="O64" s="79"/>
      <c r="P64" s="73"/>
      <c r="Q64" s="1"/>
    </row>
    <row r="65" spans="1:18" ht="12.75" hidden="1" customHeight="1" x14ac:dyDescent="0.2">
      <c r="A65" s="71" t="s">
        <v>133</v>
      </c>
      <c r="B65" s="72"/>
      <c r="C65" s="72"/>
      <c r="D65" s="72"/>
      <c r="E65" s="73"/>
      <c r="F65" s="32">
        <v>0.9</v>
      </c>
      <c r="G65" s="33" t="s">
        <v>134</v>
      </c>
      <c r="H65" s="15"/>
      <c r="I65" s="15"/>
      <c r="J65" s="75"/>
      <c r="K65" s="73"/>
      <c r="L65" s="77">
        <v>43616</v>
      </c>
      <c r="M65" s="73"/>
      <c r="N65" s="15"/>
      <c r="O65" s="79"/>
      <c r="P65" s="73"/>
      <c r="Q65" s="1"/>
    </row>
    <row r="66" spans="1:18" ht="12.75" customHeight="1" x14ac:dyDescent="0.2">
      <c r="A66" s="34"/>
      <c r="B66" s="34"/>
      <c r="C66" s="34"/>
      <c r="D66" s="34"/>
      <c r="E66" s="34"/>
      <c r="F66" s="35"/>
      <c r="G66" s="35"/>
      <c r="H66" s="35"/>
      <c r="I66" s="35"/>
      <c r="J66" s="35"/>
      <c r="K66" s="35"/>
      <c r="L66" s="35"/>
      <c r="M66" s="36"/>
      <c r="N66" s="34"/>
      <c r="O66" s="36"/>
      <c r="P66" s="36"/>
      <c r="Q66" s="1"/>
    </row>
    <row r="67" spans="1:18" ht="12.75" customHeight="1" x14ac:dyDescent="0.2">
      <c r="A67" s="34"/>
      <c r="B67" s="34"/>
      <c r="C67" s="34"/>
      <c r="D67" s="34"/>
      <c r="E67" s="34"/>
      <c r="F67" s="35"/>
      <c r="G67" s="35"/>
      <c r="H67" s="35"/>
      <c r="I67" s="35"/>
      <c r="J67" s="35"/>
      <c r="K67" s="35"/>
      <c r="L67" s="35"/>
      <c r="M67" s="36"/>
      <c r="N67" s="34"/>
      <c r="O67" s="36"/>
      <c r="P67" s="36"/>
      <c r="Q67" s="1"/>
      <c r="R67" s="1"/>
    </row>
    <row r="68" spans="1:18" ht="12.75" customHeight="1" x14ac:dyDescent="0.2">
      <c r="A68" s="34"/>
      <c r="B68" s="34"/>
      <c r="C68" s="34"/>
      <c r="D68" s="34"/>
      <c r="E68" s="34"/>
      <c r="F68" s="35"/>
      <c r="G68" s="35"/>
      <c r="H68" s="35"/>
      <c r="I68" s="35"/>
      <c r="J68" s="35"/>
      <c r="K68" s="35"/>
      <c r="L68" s="35"/>
      <c r="M68" s="36"/>
      <c r="N68" s="34"/>
      <c r="O68" s="36"/>
      <c r="P68" s="36"/>
      <c r="Q68" s="1"/>
      <c r="R68" s="1"/>
    </row>
    <row r="69" spans="1:18" ht="12.75" customHeight="1" x14ac:dyDescent="0.2">
      <c r="A69" s="34"/>
      <c r="B69" s="34"/>
      <c r="C69" s="34"/>
      <c r="D69" s="34"/>
      <c r="E69" s="34"/>
      <c r="F69" s="35"/>
      <c r="G69" s="35"/>
      <c r="H69" s="35"/>
      <c r="I69" s="35"/>
      <c r="J69" s="35"/>
      <c r="K69" s="35"/>
      <c r="L69" s="35"/>
      <c r="M69" s="36"/>
      <c r="N69" s="34"/>
      <c r="O69" s="36"/>
      <c r="P69" s="36"/>
      <c r="Q69" s="1"/>
      <c r="R69" s="1"/>
    </row>
    <row r="70" spans="1:18" ht="12.75" customHeight="1" x14ac:dyDescent="0.2">
      <c r="A70" s="34"/>
      <c r="B70" s="34"/>
      <c r="C70" s="34"/>
      <c r="D70" s="34"/>
      <c r="E70" s="34"/>
      <c r="F70" s="35"/>
      <c r="G70" s="35"/>
      <c r="H70" s="35"/>
      <c r="I70" s="35"/>
      <c r="J70" s="35"/>
      <c r="K70" s="35"/>
      <c r="L70" s="35"/>
      <c r="M70" s="36"/>
      <c r="N70" s="34"/>
      <c r="O70" s="36"/>
      <c r="P70" s="36"/>
      <c r="Q70" s="1"/>
    </row>
    <row r="71" spans="1:18" ht="12.75" customHeight="1" x14ac:dyDescent="0.2">
      <c r="A71" s="34"/>
      <c r="B71" s="34"/>
      <c r="C71" s="34"/>
      <c r="D71" s="34"/>
      <c r="E71" s="34"/>
      <c r="F71" s="35"/>
      <c r="G71" s="35"/>
      <c r="H71" s="35"/>
      <c r="I71" s="35"/>
      <c r="J71" s="35"/>
      <c r="K71" s="35"/>
      <c r="L71" s="35"/>
      <c r="M71" s="36"/>
      <c r="N71" s="34"/>
      <c r="O71" s="36"/>
      <c r="P71" s="36"/>
      <c r="Q71" s="1"/>
    </row>
    <row r="72" spans="1:18" ht="12.75" customHeight="1" x14ac:dyDescent="0.2">
      <c r="A72" s="34"/>
      <c r="B72" s="34"/>
      <c r="C72" s="34"/>
      <c r="D72" s="34"/>
      <c r="E72" s="34"/>
      <c r="F72" s="35"/>
      <c r="G72" s="35"/>
      <c r="H72" s="35"/>
      <c r="I72" s="35"/>
      <c r="J72" s="35"/>
      <c r="K72" s="35"/>
      <c r="L72" s="35"/>
      <c r="M72" s="36"/>
      <c r="N72" s="34"/>
      <c r="O72" s="36"/>
      <c r="P72" s="36"/>
      <c r="Q72" s="1"/>
    </row>
    <row r="73" spans="1:18" ht="12.75" customHeight="1" x14ac:dyDescent="0.2">
      <c r="A73" s="34"/>
      <c r="B73" s="34"/>
      <c r="C73" s="34"/>
      <c r="D73" s="34"/>
      <c r="E73" s="34"/>
      <c r="F73" s="35"/>
      <c r="G73" s="35"/>
      <c r="H73" s="35"/>
      <c r="I73" s="35"/>
      <c r="J73" s="35"/>
      <c r="K73" s="35"/>
      <c r="L73" s="35"/>
      <c r="M73" s="36"/>
      <c r="N73" s="34"/>
      <c r="O73" s="36"/>
      <c r="P73" s="36"/>
      <c r="Q73" s="1"/>
    </row>
    <row r="74" spans="1:18" ht="12.75" customHeight="1" x14ac:dyDescent="0.2">
      <c r="A74" s="34"/>
      <c r="B74" s="34"/>
      <c r="C74" s="34"/>
      <c r="D74" s="34"/>
      <c r="E74" s="34"/>
      <c r="F74" s="35"/>
      <c r="G74" s="35"/>
      <c r="H74" s="35"/>
      <c r="I74" s="35"/>
      <c r="J74" s="35"/>
      <c r="K74" s="35"/>
      <c r="L74" s="35"/>
      <c r="M74" s="36"/>
      <c r="N74" s="34"/>
      <c r="O74" s="36"/>
      <c r="P74" s="36"/>
      <c r="Q74" s="1"/>
    </row>
    <row r="75" spans="1:18" ht="12.75" customHeight="1" x14ac:dyDescent="0.2">
      <c r="A75" s="34"/>
      <c r="B75" s="34"/>
      <c r="C75" s="34"/>
      <c r="D75" s="34"/>
      <c r="E75" s="34"/>
      <c r="F75" s="35"/>
      <c r="G75" s="35"/>
      <c r="H75" s="35"/>
      <c r="I75" s="35"/>
      <c r="J75" s="35"/>
      <c r="K75" s="35"/>
      <c r="L75" s="35"/>
      <c r="M75" s="36"/>
      <c r="N75" s="34"/>
      <c r="O75" s="36"/>
      <c r="P75" s="36"/>
      <c r="Q75" s="1"/>
    </row>
    <row r="76" spans="1:18" ht="12.75" customHeight="1" x14ac:dyDescent="0.2">
      <c r="A76" s="34"/>
      <c r="B76" s="34"/>
      <c r="C76" s="34"/>
      <c r="D76" s="34"/>
      <c r="E76" s="34"/>
      <c r="F76" s="35"/>
      <c r="G76" s="35"/>
      <c r="H76" s="35"/>
      <c r="I76" s="35"/>
      <c r="J76" s="35"/>
      <c r="K76" s="35"/>
      <c r="L76" s="35"/>
      <c r="M76" s="36"/>
      <c r="N76" s="34"/>
      <c r="O76" s="36"/>
      <c r="P76" s="36"/>
      <c r="Q76" s="1"/>
    </row>
    <row r="77" spans="1:18" ht="12.75" customHeight="1" x14ac:dyDescent="0.2">
      <c r="A77" s="34"/>
      <c r="B77" s="34"/>
      <c r="C77" s="34"/>
      <c r="D77" s="34"/>
      <c r="E77" s="34"/>
      <c r="F77" s="35"/>
      <c r="G77" s="35"/>
      <c r="H77" s="35"/>
      <c r="I77" s="35"/>
      <c r="J77" s="35"/>
      <c r="K77" s="35"/>
      <c r="L77" s="35"/>
      <c r="M77" s="36"/>
      <c r="N77" s="34"/>
      <c r="O77" s="36"/>
      <c r="P77" s="36"/>
      <c r="Q77" s="1"/>
    </row>
    <row r="78" spans="1:18" ht="12.75" customHeight="1" x14ac:dyDescent="0.2">
      <c r="A78" s="34"/>
      <c r="B78" s="34"/>
      <c r="C78" s="34"/>
      <c r="D78" s="34"/>
      <c r="E78" s="34"/>
      <c r="F78" s="35"/>
      <c r="G78" s="35"/>
      <c r="H78" s="35"/>
      <c r="I78" s="35"/>
      <c r="J78" s="35"/>
      <c r="K78" s="35"/>
      <c r="L78" s="35"/>
      <c r="M78" s="36"/>
      <c r="N78" s="34"/>
      <c r="O78" s="36"/>
      <c r="P78" s="36"/>
      <c r="Q78" s="1"/>
    </row>
    <row r="79" spans="1:18" ht="12.75" customHeight="1" x14ac:dyDescent="0.2">
      <c r="A79" s="34"/>
      <c r="B79" s="34"/>
      <c r="C79" s="34"/>
      <c r="D79" s="34"/>
      <c r="E79" s="34"/>
      <c r="F79" s="35"/>
      <c r="G79" s="35"/>
      <c r="H79" s="35"/>
      <c r="I79" s="35"/>
      <c r="J79" s="35"/>
      <c r="K79" s="35"/>
      <c r="L79" s="35"/>
      <c r="M79" s="36"/>
      <c r="N79" s="34"/>
      <c r="O79" s="36"/>
      <c r="P79" s="36"/>
      <c r="Q79" s="1"/>
    </row>
    <row r="80" spans="1:18" ht="12.75" customHeight="1" x14ac:dyDescent="0.2">
      <c r="A80" s="34"/>
      <c r="B80" s="34"/>
      <c r="C80" s="34"/>
      <c r="D80" s="34"/>
      <c r="E80" s="34"/>
      <c r="F80" s="35"/>
      <c r="G80" s="35"/>
      <c r="H80" s="35"/>
      <c r="I80" s="35"/>
      <c r="J80" s="35"/>
      <c r="K80" s="35"/>
      <c r="L80" s="35"/>
      <c r="M80" s="36"/>
      <c r="N80" s="34"/>
      <c r="O80" s="36"/>
      <c r="P80" s="36"/>
      <c r="Q80" s="1"/>
    </row>
    <row r="81" spans="1:17" ht="12.75" customHeight="1" x14ac:dyDescent="0.2">
      <c r="A81" s="34"/>
      <c r="B81" s="34"/>
      <c r="C81" s="34"/>
      <c r="D81" s="34"/>
      <c r="E81" s="34"/>
      <c r="F81" s="35"/>
      <c r="G81" s="35"/>
      <c r="H81" s="35"/>
      <c r="I81" s="35"/>
      <c r="J81" s="35"/>
      <c r="K81" s="35"/>
      <c r="L81" s="35"/>
      <c r="M81" s="36"/>
      <c r="N81" s="34"/>
      <c r="O81" s="36"/>
      <c r="P81" s="36"/>
      <c r="Q81" s="1"/>
    </row>
    <row r="82" spans="1:17" ht="12.75" customHeight="1" x14ac:dyDescent="0.2">
      <c r="A82" s="34"/>
      <c r="B82" s="34"/>
      <c r="C82" s="34"/>
      <c r="D82" s="34"/>
      <c r="E82" s="34"/>
      <c r="F82" s="35"/>
      <c r="G82" s="35"/>
      <c r="H82" s="35"/>
      <c r="I82" s="35"/>
      <c r="J82" s="35"/>
      <c r="K82" s="35"/>
      <c r="L82" s="35"/>
      <c r="M82" s="36"/>
      <c r="N82" s="34"/>
      <c r="O82" s="36"/>
      <c r="P82" s="36"/>
      <c r="Q82" s="1"/>
    </row>
    <row r="83" spans="1:17" ht="12.75" customHeight="1" x14ac:dyDescent="0.2">
      <c r="A83" s="34"/>
      <c r="B83" s="34"/>
      <c r="C83" s="34"/>
      <c r="D83" s="34"/>
      <c r="E83" s="34"/>
      <c r="F83" s="35"/>
      <c r="G83" s="35"/>
      <c r="H83" s="35"/>
      <c r="I83" s="35"/>
      <c r="J83" s="35"/>
      <c r="K83" s="35"/>
      <c r="L83" s="35"/>
      <c r="M83" s="36"/>
      <c r="N83" s="34"/>
      <c r="O83" s="36"/>
      <c r="P83" s="36"/>
      <c r="Q83" s="1"/>
    </row>
    <row r="84" spans="1:17" ht="12.75" customHeight="1" x14ac:dyDescent="0.2">
      <c r="A84" s="34"/>
      <c r="B84" s="34"/>
      <c r="C84" s="34"/>
      <c r="D84" s="34"/>
      <c r="E84" s="34"/>
      <c r="F84" s="35"/>
      <c r="G84" s="35"/>
      <c r="H84" s="35"/>
      <c r="I84" s="35"/>
      <c r="J84" s="35"/>
      <c r="K84" s="35"/>
      <c r="L84" s="35"/>
      <c r="M84" s="36"/>
      <c r="N84" s="34"/>
      <c r="O84" s="36"/>
      <c r="P84" s="36"/>
      <c r="Q84" s="1"/>
    </row>
    <row r="85" spans="1:17" ht="12.75" customHeight="1" x14ac:dyDescent="0.2">
      <c r="A85" s="34"/>
      <c r="B85" s="34"/>
      <c r="C85" s="34"/>
      <c r="D85" s="34"/>
      <c r="E85" s="34"/>
      <c r="F85" s="35"/>
      <c r="G85" s="35"/>
      <c r="H85" s="35"/>
      <c r="I85" s="35"/>
      <c r="J85" s="35"/>
      <c r="K85" s="35"/>
      <c r="L85" s="35"/>
      <c r="M85" s="36"/>
      <c r="N85" s="34"/>
      <c r="O85" s="36"/>
      <c r="P85" s="36"/>
      <c r="Q85" s="1"/>
    </row>
    <row r="86" spans="1:17" ht="12.75" customHeight="1" x14ac:dyDescent="0.2">
      <c r="A86" s="34"/>
      <c r="B86" s="34"/>
      <c r="C86" s="34"/>
      <c r="D86" s="34"/>
      <c r="E86" s="34"/>
      <c r="F86" s="35"/>
      <c r="G86" s="35"/>
      <c r="H86" s="35"/>
      <c r="I86" s="35"/>
      <c r="J86" s="35"/>
      <c r="K86" s="35"/>
      <c r="L86" s="35"/>
      <c r="M86" s="36"/>
      <c r="N86" s="34"/>
      <c r="O86" s="36"/>
      <c r="P86" s="36"/>
      <c r="Q86" s="1"/>
    </row>
    <row r="87" spans="1:17" ht="12.75" customHeight="1" x14ac:dyDescent="0.2">
      <c r="A87" s="34"/>
      <c r="B87" s="34"/>
      <c r="C87" s="34"/>
      <c r="D87" s="34"/>
      <c r="E87" s="34"/>
      <c r="F87" s="35"/>
      <c r="G87" s="35"/>
      <c r="H87" s="35"/>
      <c r="I87" s="35"/>
      <c r="J87" s="35"/>
      <c r="K87" s="35"/>
      <c r="L87" s="35"/>
      <c r="M87" s="36"/>
      <c r="N87" s="34"/>
      <c r="O87" s="36"/>
      <c r="P87" s="36"/>
      <c r="Q87" s="1"/>
    </row>
    <row r="88" spans="1:17" ht="12.75" customHeight="1" x14ac:dyDescent="0.2">
      <c r="A88" s="34"/>
      <c r="B88" s="34"/>
      <c r="C88" s="34"/>
      <c r="D88" s="34"/>
      <c r="E88" s="34"/>
      <c r="F88" s="35"/>
      <c r="G88" s="35"/>
      <c r="H88" s="35"/>
      <c r="I88" s="35"/>
      <c r="J88" s="35"/>
      <c r="K88" s="35"/>
      <c r="L88" s="35"/>
      <c r="M88" s="36"/>
      <c r="N88" s="34"/>
      <c r="O88" s="36"/>
      <c r="P88" s="36"/>
      <c r="Q88" s="1"/>
    </row>
    <row r="89" spans="1:17" ht="12.75" customHeight="1" x14ac:dyDescent="0.2">
      <c r="A89" s="34"/>
      <c r="B89" s="34"/>
      <c r="C89" s="34"/>
      <c r="D89" s="34"/>
      <c r="E89" s="34"/>
      <c r="F89" s="35"/>
      <c r="G89" s="35"/>
      <c r="H89" s="35"/>
      <c r="I89" s="35"/>
      <c r="J89" s="35"/>
      <c r="K89" s="35"/>
      <c r="L89" s="35"/>
      <c r="M89" s="36"/>
      <c r="N89" s="34"/>
      <c r="O89" s="36"/>
      <c r="P89" s="36"/>
      <c r="Q89" s="1"/>
    </row>
    <row r="90" spans="1:17" ht="12.75" customHeight="1" x14ac:dyDescent="0.2">
      <c r="A90" s="34"/>
      <c r="B90" s="34"/>
      <c r="C90" s="34"/>
      <c r="D90" s="34"/>
      <c r="E90" s="34"/>
      <c r="F90" s="35"/>
      <c r="G90" s="35"/>
      <c r="H90" s="35"/>
      <c r="I90" s="35"/>
      <c r="J90" s="35"/>
      <c r="K90" s="35"/>
      <c r="L90" s="35"/>
      <c r="M90" s="36"/>
      <c r="N90" s="34"/>
      <c r="O90" s="36"/>
      <c r="P90" s="36"/>
      <c r="Q90" s="1"/>
    </row>
    <row r="91" spans="1:17" ht="12.75" customHeight="1" x14ac:dyDescent="0.2">
      <c r="A91" s="34"/>
      <c r="B91" s="34"/>
      <c r="C91" s="34"/>
      <c r="D91" s="34"/>
      <c r="E91" s="34"/>
      <c r="F91" s="35"/>
      <c r="G91" s="35"/>
      <c r="H91" s="35"/>
      <c r="I91" s="35"/>
      <c r="J91" s="35"/>
      <c r="K91" s="35"/>
      <c r="L91" s="35"/>
      <c r="M91" s="36"/>
      <c r="N91" s="34"/>
      <c r="O91" s="36"/>
      <c r="P91" s="36"/>
      <c r="Q91" s="1"/>
    </row>
    <row r="92" spans="1:17" ht="12.75" customHeight="1" x14ac:dyDescent="0.2">
      <c r="A92" s="34"/>
      <c r="B92" s="34"/>
      <c r="C92" s="34"/>
      <c r="D92" s="34"/>
      <c r="E92" s="34"/>
      <c r="F92" s="35"/>
      <c r="G92" s="35"/>
      <c r="H92" s="35"/>
      <c r="I92" s="35"/>
      <c r="J92" s="35"/>
      <c r="K92" s="35"/>
      <c r="L92" s="35"/>
      <c r="M92" s="36"/>
      <c r="N92" s="34"/>
      <c r="O92" s="36"/>
      <c r="P92" s="36"/>
      <c r="Q92" s="1"/>
    </row>
    <row r="93" spans="1:17" ht="12.75" customHeight="1" x14ac:dyDescent="0.2">
      <c r="A93" s="34"/>
      <c r="B93" s="34"/>
      <c r="C93" s="34"/>
      <c r="D93" s="34"/>
      <c r="E93" s="34"/>
      <c r="F93" s="35"/>
      <c r="G93" s="35"/>
      <c r="H93" s="35"/>
      <c r="I93" s="35"/>
      <c r="J93" s="35"/>
      <c r="K93" s="35"/>
      <c r="L93" s="35"/>
      <c r="M93" s="36"/>
      <c r="N93" s="34"/>
      <c r="O93" s="36"/>
      <c r="P93" s="36"/>
      <c r="Q93" s="1"/>
    </row>
    <row r="94" spans="1:17" ht="12.75" customHeight="1" x14ac:dyDescent="0.2">
      <c r="A94" s="34"/>
      <c r="B94" s="34"/>
      <c r="C94" s="34"/>
      <c r="D94" s="34"/>
      <c r="E94" s="34"/>
      <c r="F94" s="35"/>
      <c r="G94" s="35"/>
      <c r="H94" s="35"/>
      <c r="I94" s="35"/>
      <c r="J94" s="35"/>
      <c r="K94" s="35"/>
      <c r="L94" s="35"/>
      <c r="M94" s="36"/>
      <c r="N94" s="34"/>
      <c r="O94" s="36"/>
      <c r="P94" s="36"/>
      <c r="Q94" s="1"/>
    </row>
    <row r="95" spans="1:17" ht="12.75" customHeight="1" x14ac:dyDescent="0.2">
      <c r="A95" s="34"/>
      <c r="B95" s="34"/>
      <c r="C95" s="34"/>
      <c r="D95" s="34"/>
      <c r="E95" s="34"/>
      <c r="F95" s="35"/>
      <c r="G95" s="35"/>
      <c r="H95" s="35"/>
      <c r="I95" s="35"/>
      <c r="J95" s="35"/>
      <c r="K95" s="35"/>
      <c r="L95" s="35"/>
      <c r="M95" s="36"/>
      <c r="N95" s="34"/>
      <c r="O95" s="36"/>
      <c r="P95" s="36"/>
      <c r="Q95" s="1"/>
    </row>
    <row r="96" spans="1:17" ht="12.75" customHeight="1" x14ac:dyDescent="0.2">
      <c r="A96" s="34"/>
      <c r="B96" s="34"/>
      <c r="C96" s="34"/>
      <c r="D96" s="34"/>
      <c r="E96" s="34"/>
      <c r="F96" s="35"/>
      <c r="G96" s="35"/>
      <c r="H96" s="35"/>
      <c r="I96" s="35"/>
      <c r="J96" s="35"/>
      <c r="K96" s="35"/>
      <c r="L96" s="35"/>
      <c r="M96" s="36"/>
      <c r="N96" s="34"/>
      <c r="O96" s="36"/>
      <c r="P96" s="36"/>
      <c r="Q96" s="1"/>
    </row>
    <row r="97" spans="1:17" ht="12.75" customHeight="1" x14ac:dyDescent="0.2">
      <c r="A97" s="34"/>
      <c r="B97" s="34"/>
      <c r="C97" s="34"/>
      <c r="D97" s="34"/>
      <c r="E97" s="34"/>
      <c r="F97" s="35"/>
      <c r="G97" s="35"/>
      <c r="H97" s="35"/>
      <c r="I97" s="35"/>
      <c r="J97" s="35"/>
      <c r="K97" s="35"/>
      <c r="L97" s="35"/>
      <c r="M97" s="36"/>
      <c r="N97" s="34"/>
      <c r="O97" s="36"/>
      <c r="P97" s="36"/>
      <c r="Q97" s="1"/>
    </row>
    <row r="98" spans="1:17" ht="12.75" customHeight="1" x14ac:dyDescent="0.2">
      <c r="A98" s="34"/>
      <c r="B98" s="34"/>
      <c r="C98" s="34"/>
      <c r="D98" s="34"/>
      <c r="E98" s="34"/>
      <c r="F98" s="35"/>
      <c r="G98" s="35"/>
      <c r="H98" s="35"/>
      <c r="I98" s="35"/>
      <c r="J98" s="35"/>
      <c r="K98" s="35"/>
      <c r="L98" s="35"/>
      <c r="M98" s="36"/>
      <c r="N98" s="34"/>
      <c r="O98" s="36"/>
      <c r="P98" s="36"/>
      <c r="Q98" s="1"/>
    </row>
    <row r="99" spans="1:17" ht="12.75" customHeight="1" x14ac:dyDescent="0.2">
      <c r="A99" s="34"/>
      <c r="B99" s="34"/>
      <c r="C99" s="34"/>
      <c r="D99" s="34"/>
      <c r="E99" s="34"/>
      <c r="F99" s="35"/>
      <c r="G99" s="35"/>
      <c r="H99" s="35"/>
      <c r="I99" s="35"/>
      <c r="J99" s="35"/>
      <c r="K99" s="35"/>
      <c r="L99" s="35"/>
      <c r="M99" s="36"/>
      <c r="N99" s="34"/>
      <c r="O99" s="36"/>
      <c r="P99" s="36"/>
      <c r="Q99" s="1"/>
    </row>
    <row r="100" spans="1:17" ht="12.75" customHeight="1" x14ac:dyDescent="0.2">
      <c r="A100" s="34"/>
      <c r="B100" s="34"/>
      <c r="C100" s="34"/>
      <c r="D100" s="34"/>
      <c r="E100" s="34"/>
      <c r="F100" s="35"/>
      <c r="G100" s="35"/>
      <c r="H100" s="35"/>
      <c r="I100" s="35"/>
      <c r="J100" s="35"/>
      <c r="K100" s="35"/>
      <c r="L100" s="35"/>
      <c r="M100" s="36"/>
      <c r="N100" s="34"/>
      <c r="O100" s="36"/>
      <c r="P100" s="36"/>
      <c r="Q100" s="1"/>
    </row>
    <row r="101" spans="1:17" ht="12.75" customHeight="1" x14ac:dyDescent="0.2">
      <c r="A101" s="34"/>
      <c r="B101" s="34"/>
      <c r="C101" s="34"/>
      <c r="D101" s="34"/>
      <c r="E101" s="34"/>
      <c r="F101" s="35"/>
      <c r="G101" s="35"/>
      <c r="H101" s="35"/>
      <c r="I101" s="35"/>
      <c r="J101" s="35"/>
      <c r="K101" s="35"/>
      <c r="L101" s="35"/>
      <c r="M101" s="36"/>
      <c r="N101" s="34"/>
      <c r="O101" s="36"/>
      <c r="P101" s="36"/>
      <c r="Q101" s="1"/>
    </row>
    <row r="102" spans="1:17" ht="12.75" customHeight="1" x14ac:dyDescent="0.2">
      <c r="A102" s="34"/>
      <c r="B102" s="34"/>
      <c r="C102" s="34"/>
      <c r="D102" s="34"/>
      <c r="E102" s="34"/>
      <c r="F102" s="35"/>
      <c r="G102" s="35"/>
      <c r="H102" s="35"/>
      <c r="I102" s="35"/>
      <c r="J102" s="35"/>
      <c r="K102" s="35"/>
      <c r="L102" s="35"/>
      <c r="M102" s="36"/>
      <c r="N102" s="34"/>
      <c r="O102" s="36"/>
      <c r="P102" s="36"/>
      <c r="Q102" s="1"/>
    </row>
    <row r="103" spans="1:17" ht="12.75" customHeight="1" x14ac:dyDescent="0.2">
      <c r="A103" s="34"/>
      <c r="B103" s="34"/>
      <c r="C103" s="34"/>
      <c r="D103" s="34"/>
      <c r="E103" s="34"/>
      <c r="F103" s="35"/>
      <c r="G103" s="35"/>
      <c r="H103" s="35"/>
      <c r="I103" s="35"/>
      <c r="J103" s="35"/>
      <c r="K103" s="35"/>
      <c r="L103" s="35"/>
      <c r="M103" s="36"/>
      <c r="N103" s="34"/>
      <c r="O103" s="36"/>
      <c r="P103" s="36"/>
      <c r="Q103" s="1"/>
    </row>
    <row r="104" spans="1:17" ht="12.75" customHeight="1" x14ac:dyDescent="0.2">
      <c r="A104" s="34"/>
      <c r="B104" s="34"/>
      <c r="C104" s="34"/>
      <c r="D104" s="34"/>
      <c r="E104" s="34"/>
      <c r="F104" s="35"/>
      <c r="G104" s="35"/>
      <c r="H104" s="35"/>
      <c r="I104" s="35"/>
      <c r="J104" s="35"/>
      <c r="K104" s="35"/>
      <c r="L104" s="35"/>
      <c r="M104" s="36"/>
      <c r="N104" s="34"/>
      <c r="O104" s="36"/>
      <c r="P104" s="36"/>
      <c r="Q104" s="1"/>
    </row>
    <row r="105" spans="1:17" ht="12.75" customHeight="1" x14ac:dyDescent="0.2">
      <c r="A105" s="34"/>
      <c r="B105" s="34"/>
      <c r="C105" s="34"/>
      <c r="D105" s="34"/>
      <c r="E105" s="34"/>
      <c r="F105" s="35"/>
      <c r="G105" s="35"/>
      <c r="H105" s="35"/>
      <c r="I105" s="35"/>
      <c r="J105" s="35"/>
      <c r="K105" s="35"/>
      <c r="L105" s="35"/>
      <c r="M105" s="36"/>
      <c r="N105" s="34"/>
      <c r="O105" s="36"/>
      <c r="P105" s="36"/>
      <c r="Q105" s="1"/>
    </row>
    <row r="106" spans="1:17" ht="12.75" customHeight="1" x14ac:dyDescent="0.2">
      <c r="A106" s="34"/>
      <c r="B106" s="34"/>
      <c r="C106" s="34"/>
      <c r="D106" s="34"/>
      <c r="E106" s="34"/>
      <c r="F106" s="35"/>
      <c r="G106" s="35"/>
      <c r="H106" s="35"/>
      <c r="I106" s="35"/>
      <c r="J106" s="35"/>
      <c r="K106" s="35"/>
      <c r="L106" s="35"/>
      <c r="M106" s="36"/>
      <c r="N106" s="34"/>
      <c r="O106" s="36"/>
      <c r="P106" s="36"/>
      <c r="Q106" s="1"/>
    </row>
    <row r="107" spans="1:17" ht="12.75" customHeight="1" x14ac:dyDescent="0.2">
      <c r="A107" s="34"/>
      <c r="B107" s="34"/>
      <c r="C107" s="34"/>
      <c r="D107" s="34"/>
      <c r="E107" s="34"/>
      <c r="F107" s="35"/>
      <c r="G107" s="35"/>
      <c r="H107" s="35"/>
      <c r="I107" s="35"/>
      <c r="J107" s="35"/>
      <c r="K107" s="35"/>
      <c r="L107" s="35"/>
      <c r="M107" s="36"/>
      <c r="N107" s="34"/>
      <c r="O107" s="36"/>
      <c r="P107" s="36"/>
      <c r="Q107" s="1"/>
    </row>
    <row r="108" spans="1:17" ht="12.75" customHeight="1" x14ac:dyDescent="0.2">
      <c r="A108" s="34"/>
      <c r="B108" s="34"/>
      <c r="C108" s="34"/>
      <c r="D108" s="34"/>
      <c r="E108" s="34"/>
      <c r="F108" s="35"/>
      <c r="G108" s="35"/>
      <c r="H108" s="35"/>
      <c r="I108" s="35"/>
      <c r="J108" s="35"/>
      <c r="K108" s="35"/>
      <c r="L108" s="35"/>
      <c r="M108" s="36"/>
      <c r="N108" s="34"/>
      <c r="O108" s="36"/>
      <c r="P108" s="36"/>
      <c r="Q108" s="1"/>
    </row>
    <row r="109" spans="1:17" ht="12.75" customHeight="1" x14ac:dyDescent="0.2">
      <c r="A109" s="34"/>
      <c r="B109" s="34"/>
      <c r="C109" s="34"/>
      <c r="D109" s="34"/>
      <c r="E109" s="34"/>
      <c r="F109" s="35"/>
      <c r="G109" s="35"/>
      <c r="H109" s="35"/>
      <c r="I109" s="35"/>
      <c r="J109" s="35"/>
      <c r="K109" s="35"/>
      <c r="L109" s="35"/>
      <c r="M109" s="36"/>
      <c r="N109" s="34"/>
      <c r="O109" s="36"/>
      <c r="P109" s="36"/>
      <c r="Q109" s="1"/>
    </row>
    <row r="110" spans="1:17" ht="12.75" customHeight="1" x14ac:dyDescent="0.2">
      <c r="A110" s="34"/>
      <c r="B110" s="34"/>
      <c r="C110" s="34"/>
      <c r="D110" s="34"/>
      <c r="E110" s="34"/>
      <c r="F110" s="35"/>
      <c r="G110" s="35"/>
      <c r="H110" s="35"/>
      <c r="I110" s="35"/>
      <c r="J110" s="35"/>
      <c r="K110" s="35"/>
      <c r="L110" s="35"/>
      <c r="M110" s="36"/>
      <c r="N110" s="34"/>
      <c r="O110" s="36"/>
      <c r="P110" s="36"/>
      <c r="Q110" s="1"/>
    </row>
  </sheetData>
  <mergeCells count="220">
    <mergeCell ref="A20:E20"/>
    <mergeCell ref="A16:E16"/>
    <mergeCell ref="A24:E24"/>
    <mergeCell ref="J16:K16"/>
    <mergeCell ref="L20:M20"/>
    <mergeCell ref="A19:E19"/>
    <mergeCell ref="O19:P19"/>
    <mergeCell ref="J19:K19"/>
    <mergeCell ref="L19:M19"/>
    <mergeCell ref="A21:E21"/>
    <mergeCell ref="J21:K21"/>
    <mergeCell ref="O17:P17"/>
    <mergeCell ref="J17:K17"/>
    <mergeCell ref="J20:K20"/>
    <mergeCell ref="J22:K22"/>
    <mergeCell ref="L24:M24"/>
    <mergeCell ref="L23:M23"/>
    <mergeCell ref="J23:K23"/>
    <mergeCell ref="J24:K24"/>
    <mergeCell ref="L21:M21"/>
    <mergeCell ref="L22:M22"/>
    <mergeCell ref="A1:P1"/>
    <mergeCell ref="A17:E17"/>
    <mergeCell ref="L17:M17"/>
    <mergeCell ref="A26:E26"/>
    <mergeCell ref="A25:E25"/>
    <mergeCell ref="A36:E36"/>
    <mergeCell ref="A35:E35"/>
    <mergeCell ref="A30:E30"/>
    <mergeCell ref="A33:P33"/>
    <mergeCell ref="A29:E29"/>
    <mergeCell ref="A28:E28"/>
    <mergeCell ref="A27:E27"/>
    <mergeCell ref="A34:E34"/>
    <mergeCell ref="A32:E32"/>
    <mergeCell ref="J31:K31"/>
    <mergeCell ref="J30:K30"/>
    <mergeCell ref="L31:M31"/>
    <mergeCell ref="L30:M30"/>
    <mergeCell ref="O30:P30"/>
    <mergeCell ref="O31:P31"/>
    <mergeCell ref="A23:E23"/>
    <mergeCell ref="O23:P23"/>
    <mergeCell ref="A22:E22"/>
    <mergeCell ref="A18:P18"/>
    <mergeCell ref="N5:P5"/>
    <mergeCell ref="L2:P2"/>
    <mergeCell ref="O16:P16"/>
    <mergeCell ref="L16:M16"/>
    <mergeCell ref="O14:P14"/>
    <mergeCell ref="L14:M14"/>
    <mergeCell ref="B4:E4"/>
    <mergeCell ref="A2:D2"/>
    <mergeCell ref="E2:G2"/>
    <mergeCell ref="O32:P32"/>
    <mergeCell ref="O28:P28"/>
    <mergeCell ref="O29:P29"/>
    <mergeCell ref="O26:P26"/>
    <mergeCell ref="O27:P27"/>
    <mergeCell ref="O20:P20"/>
    <mergeCell ref="O21:P21"/>
    <mergeCell ref="O24:P24"/>
    <mergeCell ref="O52:P52"/>
    <mergeCell ref="O22:P22"/>
    <mergeCell ref="O25:P25"/>
    <mergeCell ref="L26:M26"/>
    <mergeCell ref="L25:M25"/>
    <mergeCell ref="L41:M41"/>
    <mergeCell ref="L37:M37"/>
    <mergeCell ref="L38:M38"/>
    <mergeCell ref="L32:M32"/>
    <mergeCell ref="L28:M28"/>
    <mergeCell ref="L29:M29"/>
    <mergeCell ref="L27:M27"/>
    <mergeCell ref="J62:K62"/>
    <mergeCell ref="L62:M62"/>
    <mergeCell ref="J59:K59"/>
    <mergeCell ref="J60:K60"/>
    <mergeCell ref="J63:K63"/>
    <mergeCell ref="J64:K64"/>
    <mergeCell ref="J65:K65"/>
    <mergeCell ref="J61:K61"/>
    <mergeCell ref="L64:M64"/>
    <mergeCell ref="L65:M65"/>
    <mergeCell ref="A3:P3"/>
    <mergeCell ref="A12:P12"/>
    <mergeCell ref="J14:K14"/>
    <mergeCell ref="G6:H6"/>
    <mergeCell ref="A14:E14"/>
    <mergeCell ref="L6:P6"/>
    <mergeCell ref="J49:K49"/>
    <mergeCell ref="L49:M49"/>
    <mergeCell ref="L50:M50"/>
    <mergeCell ref="J28:K28"/>
    <mergeCell ref="J29:K29"/>
    <mergeCell ref="J44:K44"/>
    <mergeCell ref="J45:K45"/>
    <mergeCell ref="J47:K47"/>
    <mergeCell ref="J43:K43"/>
    <mergeCell ref="J41:K41"/>
    <mergeCell ref="J40:K40"/>
    <mergeCell ref="J27:K27"/>
    <mergeCell ref="J25:K25"/>
    <mergeCell ref="J32:K32"/>
    <mergeCell ref="J26:K26"/>
    <mergeCell ref="L36:M36"/>
    <mergeCell ref="O34:P34"/>
    <mergeCell ref="O35:P35"/>
    <mergeCell ref="A8:E8"/>
    <mergeCell ref="L8:P8"/>
    <mergeCell ref="F8:K8"/>
    <mergeCell ref="G5:H5"/>
    <mergeCell ref="J4:K4"/>
    <mergeCell ref="G4:H4"/>
    <mergeCell ref="J5:K5"/>
    <mergeCell ref="O15:P15"/>
    <mergeCell ref="L15:M15"/>
    <mergeCell ref="A15:E15"/>
    <mergeCell ref="J15:K15"/>
    <mergeCell ref="O13:P13"/>
    <mergeCell ref="A13:E13"/>
    <mergeCell ref="L13:M13"/>
    <mergeCell ref="J13:K13"/>
    <mergeCell ref="L10:P10"/>
    <mergeCell ref="L11:P11"/>
    <mergeCell ref="L9:P9"/>
    <mergeCell ref="L7:P7"/>
    <mergeCell ref="B6:E6"/>
    <mergeCell ref="B5:E5"/>
    <mergeCell ref="A7:E7"/>
    <mergeCell ref="F7:K7"/>
    <mergeCell ref="N4:P4"/>
    <mergeCell ref="L56:M56"/>
    <mergeCell ref="O56:P56"/>
    <mergeCell ref="L60:M60"/>
    <mergeCell ref="O59:P59"/>
    <mergeCell ref="L59:M59"/>
    <mergeCell ref="L35:M35"/>
    <mergeCell ref="L34:M34"/>
    <mergeCell ref="L40:M40"/>
    <mergeCell ref="O43:P43"/>
    <mergeCell ref="O41:P41"/>
    <mergeCell ref="L51:M51"/>
    <mergeCell ref="O36:P36"/>
    <mergeCell ref="L54:M54"/>
    <mergeCell ref="L47:M47"/>
    <mergeCell ref="L46:M46"/>
    <mergeCell ref="O37:P37"/>
    <mergeCell ref="O40:P40"/>
    <mergeCell ref="O38:P38"/>
    <mergeCell ref="O54:P54"/>
    <mergeCell ref="O53:P53"/>
    <mergeCell ref="O63:P63"/>
    <mergeCell ref="O62:P62"/>
    <mergeCell ref="O60:P60"/>
    <mergeCell ref="L63:M63"/>
    <mergeCell ref="O65:P65"/>
    <mergeCell ref="O64:P64"/>
    <mergeCell ref="L58:M58"/>
    <mergeCell ref="O57:P57"/>
    <mergeCell ref="O58:P58"/>
    <mergeCell ref="L57:M57"/>
    <mergeCell ref="O61:P61"/>
    <mergeCell ref="L61:M61"/>
    <mergeCell ref="O47:P47"/>
    <mergeCell ref="O48:P48"/>
    <mergeCell ref="O49:P49"/>
    <mergeCell ref="O45:P45"/>
    <mergeCell ref="O44:P44"/>
    <mergeCell ref="L48:M48"/>
    <mergeCell ref="L53:M53"/>
    <mergeCell ref="L52:M52"/>
    <mergeCell ref="O51:P51"/>
    <mergeCell ref="O50:P50"/>
    <mergeCell ref="A47:E47"/>
    <mergeCell ref="A57:E57"/>
    <mergeCell ref="A58:E58"/>
    <mergeCell ref="A59:E59"/>
    <mergeCell ref="A60:E60"/>
    <mergeCell ref="A48:E48"/>
    <mergeCell ref="J48:K48"/>
    <mergeCell ref="A50:E50"/>
    <mergeCell ref="J50:K50"/>
    <mergeCell ref="A49:E49"/>
    <mergeCell ref="A51:E51"/>
    <mergeCell ref="J56:K56"/>
    <mergeCell ref="J58:K58"/>
    <mergeCell ref="J57:K57"/>
    <mergeCell ref="J51:K51"/>
    <mergeCell ref="J53:K53"/>
    <mergeCell ref="J52:K52"/>
    <mergeCell ref="J54:K54"/>
    <mergeCell ref="H37:K37"/>
    <mergeCell ref="H35:K35"/>
    <mergeCell ref="H36:K36"/>
    <mergeCell ref="H38:K38"/>
    <mergeCell ref="H34:K34"/>
    <mergeCell ref="A44:E44"/>
    <mergeCell ref="A43:E43"/>
    <mergeCell ref="A38:E38"/>
    <mergeCell ref="A46:E46"/>
    <mergeCell ref="A41:E41"/>
    <mergeCell ref="A42:P42"/>
    <mergeCell ref="A40:E40"/>
    <mergeCell ref="A45:E45"/>
    <mergeCell ref="J46:K46"/>
    <mergeCell ref="O46:P46"/>
    <mergeCell ref="L44:M44"/>
    <mergeCell ref="L45:M45"/>
    <mergeCell ref="L43:M43"/>
    <mergeCell ref="A37:E37"/>
    <mergeCell ref="A53:E53"/>
    <mergeCell ref="A54:E54"/>
    <mergeCell ref="A52:E52"/>
    <mergeCell ref="A56:E56"/>
    <mergeCell ref="A61:E61"/>
    <mergeCell ref="A65:E65"/>
    <mergeCell ref="A64:E64"/>
    <mergeCell ref="A62:E62"/>
    <mergeCell ref="A63:E63"/>
  </mergeCells>
  <printOptions horizontalCentered="1"/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07"/>
  <sheetViews>
    <sheetView workbookViewId="0"/>
  </sheetViews>
  <sheetFormatPr defaultColWidth="14.3515625" defaultRowHeight="15" customHeight="1" x14ac:dyDescent="0.2"/>
  <cols>
    <col min="1" max="1" width="2.80859375" customWidth="1"/>
    <col min="2" max="2" width="10.35546875" customWidth="1"/>
    <col min="3" max="3" width="7.1015625" customWidth="1"/>
    <col min="4" max="4" width="5.32421875" customWidth="1"/>
    <col min="5" max="5" width="4.4375" customWidth="1"/>
    <col min="6" max="6" width="18.9375" customWidth="1"/>
    <col min="7" max="7" width="18.79296875" customWidth="1"/>
    <col min="8" max="8" width="11.6875" customWidth="1"/>
    <col min="9" max="9" width="4.734375" customWidth="1"/>
    <col min="10" max="11" width="8.73046875" customWidth="1"/>
    <col min="12" max="12" width="7.25" customWidth="1"/>
    <col min="13" max="13" width="6.953125" customWidth="1"/>
    <col min="14" max="14" width="3.40234375" customWidth="1"/>
    <col min="15" max="15" width="5.17578125" customWidth="1"/>
    <col min="16" max="16" width="3.40234375" customWidth="1"/>
    <col min="17" max="17" width="5.17578125" customWidth="1"/>
  </cols>
  <sheetData>
    <row r="1" spans="1:17" ht="13.5" customHeight="1" x14ac:dyDescent="0.2">
      <c r="A1" s="37"/>
      <c r="B1" s="108" t="s">
        <v>135</v>
      </c>
      <c r="C1" s="109"/>
      <c r="D1" s="109"/>
      <c r="E1" s="109"/>
      <c r="F1" s="109"/>
      <c r="G1" s="109"/>
      <c r="H1" s="109"/>
      <c r="I1" s="109"/>
      <c r="J1" s="109"/>
      <c r="K1" s="109"/>
      <c r="L1" s="109"/>
      <c r="M1" s="109"/>
      <c r="N1" s="109"/>
      <c r="O1" s="109"/>
      <c r="P1" s="109"/>
      <c r="Q1" s="109"/>
    </row>
    <row r="2" spans="1:17" ht="12.75" customHeight="1" x14ac:dyDescent="0.2">
      <c r="A2" s="37"/>
      <c r="B2" s="106" t="s">
        <v>136</v>
      </c>
      <c r="C2" s="104" t="s">
        <v>137</v>
      </c>
      <c r="D2" s="106" t="s">
        <v>138</v>
      </c>
      <c r="E2" s="106" t="s">
        <v>139</v>
      </c>
      <c r="F2" s="106" t="s">
        <v>140</v>
      </c>
      <c r="G2" s="106" t="s">
        <v>141</v>
      </c>
      <c r="H2" s="106" t="s">
        <v>142</v>
      </c>
      <c r="I2" s="106" t="s">
        <v>143</v>
      </c>
      <c r="J2" s="106" t="s">
        <v>144</v>
      </c>
      <c r="K2" s="106" t="s">
        <v>145</v>
      </c>
      <c r="L2" s="104" t="s">
        <v>146</v>
      </c>
      <c r="M2" s="106" t="s">
        <v>147</v>
      </c>
      <c r="N2" s="107" t="s">
        <v>148</v>
      </c>
      <c r="O2" s="73"/>
      <c r="P2" s="107" t="s">
        <v>149</v>
      </c>
      <c r="Q2" s="73"/>
    </row>
    <row r="3" spans="1:17" ht="12.75" customHeight="1" x14ac:dyDescent="0.2">
      <c r="A3" s="37"/>
      <c r="B3" s="105"/>
      <c r="C3" s="105"/>
      <c r="D3" s="105"/>
      <c r="E3" s="105"/>
      <c r="F3" s="105"/>
      <c r="G3" s="105"/>
      <c r="H3" s="105"/>
      <c r="I3" s="105"/>
      <c r="J3" s="105"/>
      <c r="K3" s="105"/>
      <c r="L3" s="105"/>
      <c r="M3" s="105"/>
      <c r="N3" s="38" t="s">
        <v>150</v>
      </c>
      <c r="O3" s="38" t="s">
        <v>151</v>
      </c>
      <c r="P3" s="38" t="s">
        <v>150</v>
      </c>
      <c r="Q3" s="38" t="s">
        <v>151</v>
      </c>
    </row>
    <row r="4" spans="1:17" ht="12.75" customHeight="1" x14ac:dyDescent="0.2">
      <c r="A4" s="39">
        <v>34</v>
      </c>
      <c r="B4" s="40" t="s">
        <v>152</v>
      </c>
      <c r="C4" s="41">
        <v>2021</v>
      </c>
      <c r="D4" s="42">
        <v>500</v>
      </c>
      <c r="E4" s="43" t="s">
        <v>153</v>
      </c>
      <c r="F4" s="44" t="s">
        <v>154</v>
      </c>
      <c r="G4" s="44" t="s">
        <v>155</v>
      </c>
      <c r="H4" s="45" t="s">
        <v>154</v>
      </c>
      <c r="I4" s="46" t="s">
        <v>156</v>
      </c>
      <c r="J4" s="47">
        <v>45479</v>
      </c>
      <c r="K4" s="48">
        <v>45684</v>
      </c>
      <c r="L4" s="41" t="s">
        <v>157</v>
      </c>
      <c r="M4" s="42">
        <v>500</v>
      </c>
      <c r="N4" s="49">
        <f t="shared" ref="N4:N10" si="0">DAYS360(J4,K4,)</f>
        <v>201</v>
      </c>
      <c r="O4" s="50">
        <f t="shared" ref="O4:O37" si="1">N4/30</f>
        <v>6.7</v>
      </c>
      <c r="P4" s="51">
        <f t="shared" ref="P4:P36" si="2">DAYS360(K5,J4)</f>
        <v>254</v>
      </c>
      <c r="Q4" s="52">
        <f t="shared" ref="Q4:Q36" si="3">P4/30</f>
        <v>8.4666666666666668</v>
      </c>
    </row>
    <row r="5" spans="1:17" ht="12.75" customHeight="1" x14ac:dyDescent="0.2">
      <c r="A5" s="53">
        <v>33</v>
      </c>
      <c r="B5" s="54" t="s">
        <v>158</v>
      </c>
      <c r="C5" s="55">
        <v>2012</v>
      </c>
      <c r="D5" s="56">
        <v>33044</v>
      </c>
      <c r="E5" s="57" t="s">
        <v>159</v>
      </c>
      <c r="F5" s="58" t="s">
        <v>160</v>
      </c>
      <c r="G5" s="58" t="s">
        <v>161</v>
      </c>
      <c r="H5" s="59" t="s">
        <v>162</v>
      </c>
      <c r="I5" s="60" t="s">
        <v>163</v>
      </c>
      <c r="J5" s="61">
        <v>45134</v>
      </c>
      <c r="K5" s="62">
        <v>45221</v>
      </c>
      <c r="L5" s="55" t="s">
        <v>164</v>
      </c>
      <c r="M5" s="56">
        <v>56896.5</v>
      </c>
      <c r="N5" s="49">
        <f t="shared" si="0"/>
        <v>85</v>
      </c>
      <c r="O5" s="50">
        <f t="shared" si="1"/>
        <v>2.8333333333333335</v>
      </c>
      <c r="P5" s="51">
        <f t="shared" si="2"/>
        <v>14</v>
      </c>
      <c r="Q5" s="52">
        <f t="shared" si="3"/>
        <v>0.46666666666666667</v>
      </c>
    </row>
    <row r="6" spans="1:17" ht="14.25" x14ac:dyDescent="0.2">
      <c r="A6" s="63">
        <v>32</v>
      </c>
      <c r="B6" s="64" t="s">
        <v>165</v>
      </c>
      <c r="C6" s="55">
        <v>2009</v>
      </c>
      <c r="D6" s="56">
        <v>41622</v>
      </c>
      <c r="E6" s="57" t="s">
        <v>159</v>
      </c>
      <c r="F6" s="58" t="s">
        <v>166</v>
      </c>
      <c r="G6" s="58" t="s">
        <v>167</v>
      </c>
      <c r="H6" s="58" t="s">
        <v>168</v>
      </c>
      <c r="I6" s="60" t="s">
        <v>163</v>
      </c>
      <c r="J6" s="61">
        <v>44941</v>
      </c>
      <c r="K6" s="62">
        <v>45120</v>
      </c>
      <c r="L6" s="55" t="s">
        <v>164</v>
      </c>
      <c r="M6" s="56">
        <v>78821</v>
      </c>
      <c r="N6" s="49">
        <f t="shared" si="0"/>
        <v>178</v>
      </c>
      <c r="O6" s="50">
        <f t="shared" si="1"/>
        <v>5.9333333333333336</v>
      </c>
      <c r="P6" s="51">
        <f t="shared" si="2"/>
        <v>136</v>
      </c>
      <c r="Q6" s="52">
        <f t="shared" si="3"/>
        <v>4.5333333333333332</v>
      </c>
    </row>
    <row r="7" spans="1:17" ht="14.25" x14ac:dyDescent="0.2">
      <c r="A7" s="63">
        <v>31</v>
      </c>
      <c r="B7" s="64" t="s">
        <v>165</v>
      </c>
      <c r="C7" s="55">
        <v>2009</v>
      </c>
      <c r="D7" s="56">
        <v>41622</v>
      </c>
      <c r="E7" s="57" t="s">
        <v>159</v>
      </c>
      <c r="F7" s="58" t="s">
        <v>166</v>
      </c>
      <c r="G7" s="58" t="s">
        <v>167</v>
      </c>
      <c r="H7" s="58" t="s">
        <v>168</v>
      </c>
      <c r="I7" s="60" t="s">
        <v>163</v>
      </c>
      <c r="J7" s="61">
        <v>44504</v>
      </c>
      <c r="K7" s="61">
        <v>44802</v>
      </c>
      <c r="L7" s="55" t="s">
        <v>164</v>
      </c>
      <c r="M7" s="56">
        <v>78821</v>
      </c>
      <c r="N7" s="49">
        <f t="shared" si="0"/>
        <v>295</v>
      </c>
      <c r="O7" s="50">
        <f t="shared" si="1"/>
        <v>9.8333333333333339</v>
      </c>
      <c r="P7" s="51">
        <f t="shared" si="2"/>
        <v>86</v>
      </c>
      <c r="Q7" s="52">
        <f t="shared" si="3"/>
        <v>2.8666666666666667</v>
      </c>
    </row>
    <row r="8" spans="1:17" ht="14.25" x14ac:dyDescent="0.2">
      <c r="A8" s="53">
        <v>30</v>
      </c>
      <c r="B8" s="64" t="s">
        <v>169</v>
      </c>
      <c r="C8" s="55">
        <v>2011</v>
      </c>
      <c r="D8" s="56">
        <v>45263</v>
      </c>
      <c r="E8" s="55" t="s">
        <v>159</v>
      </c>
      <c r="F8" s="58" t="s">
        <v>170</v>
      </c>
      <c r="G8" s="58" t="s">
        <v>171</v>
      </c>
      <c r="H8" s="58" t="s">
        <v>168</v>
      </c>
      <c r="I8" s="60" t="s">
        <v>163</v>
      </c>
      <c r="J8" s="61">
        <v>44050</v>
      </c>
      <c r="K8" s="61">
        <v>44416</v>
      </c>
      <c r="L8" s="55" t="s">
        <v>164</v>
      </c>
      <c r="M8" s="56">
        <v>81600.600000000006</v>
      </c>
      <c r="N8" s="49">
        <f t="shared" si="0"/>
        <v>361</v>
      </c>
      <c r="O8" s="50">
        <f t="shared" si="1"/>
        <v>12.033333333333333</v>
      </c>
      <c r="P8" s="51">
        <f t="shared" si="2"/>
        <v>25</v>
      </c>
      <c r="Q8" s="52">
        <f t="shared" si="3"/>
        <v>0.83333333333333337</v>
      </c>
    </row>
    <row r="9" spans="1:17" ht="14.25" x14ac:dyDescent="0.2">
      <c r="A9" s="63">
        <v>29</v>
      </c>
      <c r="B9" s="64" t="s">
        <v>172</v>
      </c>
      <c r="C9" s="55">
        <v>2009</v>
      </c>
      <c r="D9" s="56">
        <v>31280</v>
      </c>
      <c r="E9" s="55" t="s">
        <v>159</v>
      </c>
      <c r="F9" s="58" t="s">
        <v>173</v>
      </c>
      <c r="G9" s="58" t="s">
        <v>171</v>
      </c>
      <c r="H9" s="58" t="s">
        <v>168</v>
      </c>
      <c r="I9" s="60" t="s">
        <v>163</v>
      </c>
      <c r="J9" s="61">
        <v>43723</v>
      </c>
      <c r="K9" s="61">
        <v>44024</v>
      </c>
      <c r="L9" s="55" t="s">
        <v>164</v>
      </c>
      <c r="M9" s="56">
        <v>55495</v>
      </c>
      <c r="N9" s="49">
        <f t="shared" si="0"/>
        <v>297</v>
      </c>
      <c r="O9" s="50">
        <f t="shared" si="1"/>
        <v>9.9</v>
      </c>
      <c r="P9" s="51">
        <f t="shared" si="2"/>
        <v>328</v>
      </c>
      <c r="Q9" s="52">
        <f t="shared" si="3"/>
        <v>10.933333333333334</v>
      </c>
    </row>
    <row r="10" spans="1:17" ht="14.25" x14ac:dyDescent="0.2">
      <c r="A10" s="63">
        <v>28</v>
      </c>
      <c r="B10" s="64" t="s">
        <v>174</v>
      </c>
      <c r="C10" s="55">
        <v>2011</v>
      </c>
      <c r="D10" s="56">
        <v>51225</v>
      </c>
      <c r="E10" s="55" t="s">
        <v>175</v>
      </c>
      <c r="F10" s="58" t="s">
        <v>176</v>
      </c>
      <c r="G10" s="58" t="s">
        <v>177</v>
      </c>
      <c r="H10" s="58" t="s">
        <v>178</v>
      </c>
      <c r="I10" s="60" t="s">
        <v>163</v>
      </c>
      <c r="J10" s="61">
        <v>43288</v>
      </c>
      <c r="K10" s="61">
        <v>43390</v>
      </c>
      <c r="L10" s="55" t="s">
        <v>164</v>
      </c>
      <c r="M10" s="56">
        <v>93183</v>
      </c>
      <c r="N10" s="49">
        <f t="shared" si="0"/>
        <v>100</v>
      </c>
      <c r="O10" s="50">
        <f t="shared" si="1"/>
        <v>3.3333333333333335</v>
      </c>
      <c r="P10" s="51">
        <f t="shared" si="2"/>
        <v>107</v>
      </c>
      <c r="Q10" s="52">
        <f t="shared" si="3"/>
        <v>3.5666666666666669</v>
      </c>
    </row>
    <row r="11" spans="1:17" ht="14.25" x14ac:dyDescent="0.2">
      <c r="A11" s="63">
        <v>27</v>
      </c>
      <c r="B11" s="64" t="s">
        <v>179</v>
      </c>
      <c r="C11" s="55">
        <v>2001</v>
      </c>
      <c r="D11" s="56">
        <v>40437</v>
      </c>
      <c r="E11" s="55" t="s">
        <v>180</v>
      </c>
      <c r="F11" s="58" t="s">
        <v>181</v>
      </c>
      <c r="G11" s="58" t="s">
        <v>182</v>
      </c>
      <c r="H11" s="58" t="s">
        <v>183</v>
      </c>
      <c r="I11" s="60" t="s">
        <v>163</v>
      </c>
      <c r="J11" s="61">
        <v>43081</v>
      </c>
      <c r="K11" s="61">
        <v>43179</v>
      </c>
      <c r="L11" s="55" t="s">
        <v>164</v>
      </c>
      <c r="M11" s="56">
        <v>74832</v>
      </c>
      <c r="N11" s="49">
        <f t="shared" ref="N11:N37" si="4">DAYS360(J11,K11)</f>
        <v>98</v>
      </c>
      <c r="O11" s="50">
        <f t="shared" si="1"/>
        <v>3.2666666666666666</v>
      </c>
      <c r="P11" s="51">
        <f t="shared" si="2"/>
        <v>122</v>
      </c>
      <c r="Q11" s="52">
        <f t="shared" si="3"/>
        <v>4.0666666666666664</v>
      </c>
    </row>
    <row r="12" spans="1:17" ht="14.25" x14ac:dyDescent="0.2">
      <c r="A12" s="63">
        <v>26</v>
      </c>
      <c r="B12" s="64" t="s">
        <v>184</v>
      </c>
      <c r="C12" s="55">
        <v>2011</v>
      </c>
      <c r="D12" s="56">
        <v>32987</v>
      </c>
      <c r="E12" s="55" t="s">
        <v>159</v>
      </c>
      <c r="F12" s="58" t="s">
        <v>185</v>
      </c>
      <c r="G12" s="58" t="s">
        <v>186</v>
      </c>
      <c r="H12" s="65" t="s">
        <v>187</v>
      </c>
      <c r="I12" s="60" t="s">
        <v>163</v>
      </c>
      <c r="J12" s="61">
        <v>42835</v>
      </c>
      <c r="K12" s="61">
        <v>42957</v>
      </c>
      <c r="L12" s="55" t="s">
        <v>164</v>
      </c>
      <c r="M12" s="56">
        <v>57045</v>
      </c>
      <c r="N12" s="49">
        <f t="shared" si="4"/>
        <v>120</v>
      </c>
      <c r="O12" s="50">
        <f t="shared" si="1"/>
        <v>4</v>
      </c>
      <c r="P12" s="51">
        <f t="shared" si="2"/>
        <v>74</v>
      </c>
      <c r="Q12" s="52">
        <f t="shared" si="3"/>
        <v>2.4666666666666668</v>
      </c>
    </row>
    <row r="13" spans="1:17" ht="14.25" x14ac:dyDescent="0.2">
      <c r="A13" s="63">
        <v>25</v>
      </c>
      <c r="B13" s="64" t="s">
        <v>188</v>
      </c>
      <c r="C13" s="55">
        <v>2010</v>
      </c>
      <c r="D13" s="56">
        <v>93186</v>
      </c>
      <c r="E13" s="55" t="s">
        <v>175</v>
      </c>
      <c r="F13" s="58" t="s">
        <v>189</v>
      </c>
      <c r="G13" s="58" t="s">
        <v>190</v>
      </c>
      <c r="H13" s="58" t="s">
        <v>168</v>
      </c>
      <c r="I13" s="60" t="s">
        <v>163</v>
      </c>
      <c r="J13" s="61">
        <v>42710</v>
      </c>
      <c r="K13" s="61">
        <v>42761</v>
      </c>
      <c r="L13" s="55" t="s">
        <v>164</v>
      </c>
      <c r="M13" s="56">
        <v>178978</v>
      </c>
      <c r="N13" s="49">
        <f t="shared" si="4"/>
        <v>50</v>
      </c>
      <c r="O13" s="50">
        <f t="shared" si="1"/>
        <v>1.6666666666666667</v>
      </c>
      <c r="P13" s="51">
        <f t="shared" si="2"/>
        <v>22</v>
      </c>
      <c r="Q13" s="52">
        <f t="shared" si="3"/>
        <v>0.73333333333333328</v>
      </c>
    </row>
    <row r="14" spans="1:17" ht="14.25" x14ac:dyDescent="0.2">
      <c r="A14" s="63">
        <v>24</v>
      </c>
      <c r="B14" s="64" t="s">
        <v>191</v>
      </c>
      <c r="C14" s="55">
        <v>2010</v>
      </c>
      <c r="D14" s="56">
        <v>88479</v>
      </c>
      <c r="E14" s="55" t="s">
        <v>159</v>
      </c>
      <c r="F14" s="58" t="s">
        <v>192</v>
      </c>
      <c r="G14" s="58" t="s">
        <v>190</v>
      </c>
      <c r="H14" s="58" t="s">
        <v>168</v>
      </c>
      <c r="I14" s="60" t="s">
        <v>163</v>
      </c>
      <c r="J14" s="61">
        <v>42549</v>
      </c>
      <c r="K14" s="61">
        <v>42688</v>
      </c>
      <c r="L14" s="55" t="s">
        <v>164</v>
      </c>
      <c r="M14" s="56">
        <v>170057</v>
      </c>
      <c r="N14" s="49">
        <f t="shared" si="4"/>
        <v>136</v>
      </c>
      <c r="O14" s="50">
        <f t="shared" si="1"/>
        <v>4.5333333333333332</v>
      </c>
      <c r="P14" s="51">
        <f t="shared" si="2"/>
        <v>0</v>
      </c>
      <c r="Q14" s="52">
        <f t="shared" si="3"/>
        <v>0</v>
      </c>
    </row>
    <row r="15" spans="1:17" ht="14.25" x14ac:dyDescent="0.2">
      <c r="A15" s="63">
        <v>23</v>
      </c>
      <c r="B15" s="64" t="s">
        <v>191</v>
      </c>
      <c r="C15" s="55">
        <v>2010</v>
      </c>
      <c r="D15" s="56">
        <v>88479</v>
      </c>
      <c r="E15" s="55" t="s">
        <v>159</v>
      </c>
      <c r="F15" s="58" t="s">
        <v>192</v>
      </c>
      <c r="G15" s="58" t="s">
        <v>190</v>
      </c>
      <c r="H15" s="58" t="s">
        <v>168</v>
      </c>
      <c r="I15" s="60" t="s">
        <v>163</v>
      </c>
      <c r="J15" s="61">
        <v>42457</v>
      </c>
      <c r="K15" s="61">
        <v>42549</v>
      </c>
      <c r="L15" s="55" t="s">
        <v>164</v>
      </c>
      <c r="M15" s="56">
        <v>170057</v>
      </c>
      <c r="N15" s="49">
        <f t="shared" si="4"/>
        <v>90</v>
      </c>
      <c r="O15" s="50">
        <f t="shared" si="1"/>
        <v>3</v>
      </c>
      <c r="P15" s="51">
        <f t="shared" si="2"/>
        <v>1</v>
      </c>
      <c r="Q15" s="52">
        <f t="shared" si="3"/>
        <v>3.3333333333333333E-2</v>
      </c>
    </row>
    <row r="16" spans="1:17" ht="14.25" x14ac:dyDescent="0.2">
      <c r="A16" s="63">
        <v>22</v>
      </c>
      <c r="B16" s="64" t="s">
        <v>193</v>
      </c>
      <c r="C16" s="55">
        <v>2000</v>
      </c>
      <c r="D16" s="56">
        <v>85379</v>
      </c>
      <c r="E16" s="55" t="s">
        <v>194</v>
      </c>
      <c r="F16" s="58" t="s">
        <v>195</v>
      </c>
      <c r="G16" s="58" t="s">
        <v>190</v>
      </c>
      <c r="H16" s="58" t="s">
        <v>168</v>
      </c>
      <c r="I16" s="60" t="s">
        <v>163</v>
      </c>
      <c r="J16" s="61">
        <v>42381</v>
      </c>
      <c r="K16" s="61">
        <v>42456</v>
      </c>
      <c r="L16" s="55" t="s">
        <v>164</v>
      </c>
      <c r="M16" s="56">
        <v>171199</v>
      </c>
      <c r="N16" s="49">
        <f t="shared" si="4"/>
        <v>75</v>
      </c>
      <c r="O16" s="50">
        <f t="shared" si="1"/>
        <v>2.5</v>
      </c>
      <c r="P16" s="51">
        <f t="shared" si="2"/>
        <v>121</v>
      </c>
      <c r="Q16" s="52">
        <f t="shared" si="3"/>
        <v>4.0333333333333332</v>
      </c>
    </row>
    <row r="17" spans="1:17" ht="14.25" x14ac:dyDescent="0.2">
      <c r="A17" s="63">
        <v>21</v>
      </c>
      <c r="B17" s="64" t="s">
        <v>196</v>
      </c>
      <c r="C17" s="55">
        <v>2011</v>
      </c>
      <c r="D17" s="56">
        <v>33044</v>
      </c>
      <c r="E17" s="55" t="s">
        <v>175</v>
      </c>
      <c r="F17" s="58" t="s">
        <v>197</v>
      </c>
      <c r="G17" s="58" t="s">
        <v>198</v>
      </c>
      <c r="H17" s="58" t="s">
        <v>199</v>
      </c>
      <c r="I17" s="60" t="s">
        <v>163</v>
      </c>
      <c r="J17" s="61">
        <v>42077</v>
      </c>
      <c r="K17" s="61">
        <v>42258</v>
      </c>
      <c r="L17" s="55" t="s">
        <v>164</v>
      </c>
      <c r="M17" s="56">
        <v>56380</v>
      </c>
      <c r="N17" s="49">
        <f t="shared" si="4"/>
        <v>177</v>
      </c>
      <c r="O17" s="50">
        <f t="shared" si="1"/>
        <v>5.9</v>
      </c>
      <c r="P17" s="51">
        <f t="shared" si="2"/>
        <v>112</v>
      </c>
      <c r="Q17" s="52">
        <f t="shared" si="3"/>
        <v>3.7333333333333334</v>
      </c>
    </row>
    <row r="18" spans="1:17" ht="14.25" x14ac:dyDescent="0.2">
      <c r="A18" s="63">
        <v>20</v>
      </c>
      <c r="B18" s="64" t="s">
        <v>200</v>
      </c>
      <c r="C18" s="55">
        <v>1996</v>
      </c>
      <c r="D18" s="56">
        <v>14431</v>
      </c>
      <c r="E18" s="55" t="s">
        <v>159</v>
      </c>
      <c r="F18" s="58" t="s">
        <v>201</v>
      </c>
      <c r="G18" s="58" t="s">
        <v>202</v>
      </c>
      <c r="H18" s="58" t="s">
        <v>203</v>
      </c>
      <c r="I18" s="60" t="s">
        <v>163</v>
      </c>
      <c r="J18" s="61">
        <v>41775</v>
      </c>
      <c r="K18" s="61">
        <v>41965</v>
      </c>
      <c r="L18" s="55" t="s">
        <v>164</v>
      </c>
      <c r="M18" s="56">
        <v>23668</v>
      </c>
      <c r="N18" s="49">
        <f t="shared" si="4"/>
        <v>186</v>
      </c>
      <c r="O18" s="50">
        <f t="shared" si="1"/>
        <v>6.2</v>
      </c>
      <c r="P18" s="51">
        <f t="shared" si="2"/>
        <v>186</v>
      </c>
      <c r="Q18" s="52">
        <f t="shared" si="3"/>
        <v>6.2</v>
      </c>
    </row>
    <row r="19" spans="1:17" ht="14.25" x14ac:dyDescent="0.2">
      <c r="A19" s="63">
        <v>19</v>
      </c>
      <c r="B19" s="64" t="s">
        <v>204</v>
      </c>
      <c r="C19" s="55">
        <v>2000</v>
      </c>
      <c r="D19" s="56">
        <v>11194</v>
      </c>
      <c r="E19" s="55" t="s">
        <v>205</v>
      </c>
      <c r="F19" s="58" t="s">
        <v>206</v>
      </c>
      <c r="G19" s="58" t="s">
        <v>207</v>
      </c>
      <c r="H19" s="58" t="s">
        <v>208</v>
      </c>
      <c r="I19" s="60" t="s">
        <v>163</v>
      </c>
      <c r="J19" s="61">
        <v>41452</v>
      </c>
      <c r="K19" s="61">
        <v>41588</v>
      </c>
      <c r="L19" s="55" t="s">
        <v>164</v>
      </c>
      <c r="M19" s="56">
        <v>18320</v>
      </c>
      <c r="N19" s="49">
        <f t="shared" si="4"/>
        <v>133</v>
      </c>
      <c r="O19" s="50">
        <f t="shared" si="1"/>
        <v>4.4333333333333336</v>
      </c>
      <c r="P19" s="51">
        <f t="shared" si="2"/>
        <v>80</v>
      </c>
      <c r="Q19" s="52">
        <f t="shared" si="3"/>
        <v>2.6666666666666665</v>
      </c>
    </row>
    <row r="20" spans="1:17" ht="14.25" x14ac:dyDescent="0.2">
      <c r="A20" s="63">
        <v>18</v>
      </c>
      <c r="B20" s="64" t="s">
        <v>209</v>
      </c>
      <c r="C20" s="55">
        <v>2012</v>
      </c>
      <c r="D20" s="56">
        <v>91373</v>
      </c>
      <c r="E20" s="55" t="s">
        <v>175</v>
      </c>
      <c r="F20" s="58" t="s">
        <v>210</v>
      </c>
      <c r="G20" s="58" t="s">
        <v>210</v>
      </c>
      <c r="H20" s="58" t="s">
        <v>211</v>
      </c>
      <c r="I20" s="60" t="s">
        <v>163</v>
      </c>
      <c r="J20" s="61">
        <v>41227</v>
      </c>
      <c r="K20" s="61">
        <v>41371</v>
      </c>
      <c r="L20" s="55" t="s">
        <v>164</v>
      </c>
      <c r="M20" s="56">
        <v>178010</v>
      </c>
      <c r="N20" s="49">
        <f t="shared" si="4"/>
        <v>143</v>
      </c>
      <c r="O20" s="50">
        <f t="shared" si="1"/>
        <v>4.7666666666666666</v>
      </c>
      <c r="P20" s="51">
        <f t="shared" si="2"/>
        <v>59</v>
      </c>
      <c r="Q20" s="52">
        <f t="shared" si="3"/>
        <v>1.9666666666666666</v>
      </c>
    </row>
    <row r="21" spans="1:17" ht="14.25" x14ac:dyDescent="0.2">
      <c r="A21" s="63">
        <v>17</v>
      </c>
      <c r="B21" s="64" t="s">
        <v>212</v>
      </c>
      <c r="C21" s="55">
        <v>1991</v>
      </c>
      <c r="D21" s="56">
        <v>93699</v>
      </c>
      <c r="E21" s="55" t="s">
        <v>175</v>
      </c>
      <c r="F21" s="58" t="s">
        <v>213</v>
      </c>
      <c r="G21" s="58" t="s">
        <v>214</v>
      </c>
      <c r="H21" s="58" t="s">
        <v>168</v>
      </c>
      <c r="I21" s="60" t="s">
        <v>163</v>
      </c>
      <c r="J21" s="61">
        <v>41054</v>
      </c>
      <c r="K21" s="61">
        <v>41167</v>
      </c>
      <c r="L21" s="55" t="s">
        <v>164</v>
      </c>
      <c r="M21" s="56">
        <v>184349</v>
      </c>
      <c r="N21" s="49">
        <f t="shared" si="4"/>
        <v>110</v>
      </c>
      <c r="O21" s="50">
        <f t="shared" si="1"/>
        <v>3.6666666666666665</v>
      </c>
      <c r="P21" s="51">
        <f t="shared" si="2"/>
        <v>76</v>
      </c>
      <c r="Q21" s="52">
        <f t="shared" si="3"/>
        <v>2.5333333333333332</v>
      </c>
    </row>
    <row r="22" spans="1:17" ht="15.75" customHeight="1" x14ac:dyDescent="0.2">
      <c r="A22" s="63">
        <v>16</v>
      </c>
      <c r="B22" s="64" t="s">
        <v>215</v>
      </c>
      <c r="C22" s="55">
        <v>1996</v>
      </c>
      <c r="D22" s="56">
        <v>26870</v>
      </c>
      <c r="E22" s="55" t="s">
        <v>175</v>
      </c>
      <c r="F22" s="58" t="s">
        <v>216</v>
      </c>
      <c r="G22" s="58" t="s">
        <v>217</v>
      </c>
      <c r="H22" s="58" t="s">
        <v>168</v>
      </c>
      <c r="I22" s="60" t="s">
        <v>163</v>
      </c>
      <c r="J22" s="61">
        <v>40848</v>
      </c>
      <c r="K22" s="61">
        <v>40977</v>
      </c>
      <c r="L22" s="55" t="s">
        <v>164</v>
      </c>
      <c r="M22" s="56">
        <v>52552</v>
      </c>
      <c r="N22" s="49">
        <f t="shared" si="4"/>
        <v>128</v>
      </c>
      <c r="O22" s="50">
        <f t="shared" si="1"/>
        <v>4.2666666666666666</v>
      </c>
      <c r="P22" s="51">
        <f t="shared" si="2"/>
        <v>31</v>
      </c>
      <c r="Q22" s="52">
        <f t="shared" si="3"/>
        <v>1.0333333333333334</v>
      </c>
    </row>
    <row r="23" spans="1:17" ht="15.75" customHeight="1" x14ac:dyDescent="0.2">
      <c r="A23" s="63">
        <v>15</v>
      </c>
      <c r="B23" s="64" t="s">
        <v>218</v>
      </c>
      <c r="C23" s="55">
        <v>1992</v>
      </c>
      <c r="D23" s="56">
        <v>25905</v>
      </c>
      <c r="E23" s="55" t="s">
        <v>180</v>
      </c>
      <c r="F23" s="58" t="s">
        <v>219</v>
      </c>
      <c r="G23" s="58" t="s">
        <v>220</v>
      </c>
      <c r="H23" s="58" t="s">
        <v>221</v>
      </c>
      <c r="I23" s="60" t="s">
        <v>163</v>
      </c>
      <c r="J23" s="61">
        <v>40726</v>
      </c>
      <c r="K23" s="61">
        <v>40816</v>
      </c>
      <c r="L23" s="55" t="s">
        <v>164</v>
      </c>
      <c r="M23" s="56">
        <v>43595</v>
      </c>
      <c r="N23" s="49">
        <f t="shared" si="4"/>
        <v>88</v>
      </c>
      <c r="O23" s="50">
        <f t="shared" si="1"/>
        <v>2.9333333333333331</v>
      </c>
      <c r="P23" s="51">
        <f t="shared" si="2"/>
        <v>170</v>
      </c>
      <c r="Q23" s="52">
        <f t="shared" si="3"/>
        <v>5.666666666666667</v>
      </c>
    </row>
    <row r="24" spans="1:17" ht="15.75" customHeight="1" x14ac:dyDescent="0.2">
      <c r="A24" s="63">
        <v>14</v>
      </c>
      <c r="B24" s="64" t="s">
        <v>222</v>
      </c>
      <c r="C24" s="55">
        <v>2007</v>
      </c>
      <c r="D24" s="56">
        <v>22792</v>
      </c>
      <c r="E24" s="55" t="s">
        <v>223</v>
      </c>
      <c r="F24" s="58" t="s">
        <v>224</v>
      </c>
      <c r="G24" s="58" t="s">
        <v>225</v>
      </c>
      <c r="H24" s="58" t="s">
        <v>208</v>
      </c>
      <c r="I24" s="60" t="s">
        <v>163</v>
      </c>
      <c r="J24" s="61">
        <v>40351</v>
      </c>
      <c r="K24" s="61">
        <v>40555</v>
      </c>
      <c r="L24" s="55" t="s">
        <v>164</v>
      </c>
      <c r="M24" s="56">
        <v>37249</v>
      </c>
      <c r="N24" s="49">
        <f t="shared" si="4"/>
        <v>200</v>
      </c>
      <c r="O24" s="50">
        <f t="shared" si="1"/>
        <v>6.666666666666667</v>
      </c>
      <c r="P24" s="51">
        <f t="shared" si="2"/>
        <v>30</v>
      </c>
      <c r="Q24" s="52">
        <f t="shared" si="3"/>
        <v>1</v>
      </c>
    </row>
    <row r="25" spans="1:17" ht="15.75" customHeight="1" x14ac:dyDescent="0.2">
      <c r="A25" s="63">
        <v>13</v>
      </c>
      <c r="B25" s="64" t="s">
        <v>226</v>
      </c>
      <c r="C25" s="55">
        <v>2007</v>
      </c>
      <c r="D25" s="56">
        <v>2545</v>
      </c>
      <c r="E25" s="55" t="s">
        <v>227</v>
      </c>
      <c r="F25" s="58" t="s">
        <v>228</v>
      </c>
      <c r="G25" s="58" t="s">
        <v>229</v>
      </c>
      <c r="H25" s="58" t="s">
        <v>230</v>
      </c>
      <c r="I25" s="60" t="s">
        <v>163</v>
      </c>
      <c r="J25" s="61">
        <v>40231</v>
      </c>
      <c r="K25" s="61">
        <v>40320</v>
      </c>
      <c r="L25" s="55" t="s">
        <v>231</v>
      </c>
      <c r="M25" s="56">
        <v>3850</v>
      </c>
      <c r="N25" s="49">
        <f t="shared" si="4"/>
        <v>90</v>
      </c>
      <c r="O25" s="50">
        <f t="shared" si="1"/>
        <v>3</v>
      </c>
      <c r="P25" s="51">
        <f t="shared" si="2"/>
        <v>160</v>
      </c>
      <c r="Q25" s="52">
        <f t="shared" si="3"/>
        <v>5.333333333333333</v>
      </c>
    </row>
    <row r="26" spans="1:17" ht="15.75" customHeight="1" x14ac:dyDescent="0.2">
      <c r="A26" s="63">
        <v>12</v>
      </c>
      <c r="B26" s="64" t="s">
        <v>232</v>
      </c>
      <c r="C26" s="55">
        <v>1982</v>
      </c>
      <c r="D26" s="56">
        <v>15137</v>
      </c>
      <c r="E26" s="55" t="s">
        <v>180</v>
      </c>
      <c r="F26" s="58" t="s">
        <v>233</v>
      </c>
      <c r="G26" s="58" t="s">
        <v>234</v>
      </c>
      <c r="H26" s="58" t="s">
        <v>221</v>
      </c>
      <c r="I26" s="60" t="s">
        <v>163</v>
      </c>
      <c r="J26" s="61">
        <v>39956</v>
      </c>
      <c r="K26" s="61">
        <v>40068</v>
      </c>
      <c r="L26" s="55" t="s">
        <v>235</v>
      </c>
      <c r="M26" s="56">
        <v>18233</v>
      </c>
      <c r="N26" s="49">
        <f t="shared" si="4"/>
        <v>109</v>
      </c>
      <c r="O26" s="50">
        <f t="shared" si="1"/>
        <v>3.6333333333333333</v>
      </c>
      <c r="P26" s="51">
        <f t="shared" si="2"/>
        <v>94</v>
      </c>
      <c r="Q26" s="52">
        <f t="shared" si="3"/>
        <v>3.1333333333333333</v>
      </c>
    </row>
    <row r="27" spans="1:17" ht="15.75" customHeight="1" x14ac:dyDescent="0.2">
      <c r="A27" s="63">
        <v>11</v>
      </c>
      <c r="B27" s="64" t="s">
        <v>236</v>
      </c>
      <c r="C27" s="55">
        <v>2008</v>
      </c>
      <c r="D27" s="56">
        <v>4106</v>
      </c>
      <c r="E27" s="55" t="s">
        <v>227</v>
      </c>
      <c r="F27" s="58" t="s">
        <v>237</v>
      </c>
      <c r="G27" s="58" t="s">
        <v>229</v>
      </c>
      <c r="H27" s="58" t="s">
        <v>238</v>
      </c>
      <c r="I27" s="60" t="s">
        <v>163</v>
      </c>
      <c r="J27" s="61">
        <v>39766</v>
      </c>
      <c r="K27" s="61">
        <v>39863</v>
      </c>
      <c r="L27" s="55" t="s">
        <v>239</v>
      </c>
      <c r="M27" s="56">
        <v>6585</v>
      </c>
      <c r="N27" s="49">
        <f t="shared" si="4"/>
        <v>95</v>
      </c>
      <c r="O27" s="50">
        <f t="shared" si="1"/>
        <v>3.1666666666666665</v>
      </c>
      <c r="P27" s="51">
        <f t="shared" si="2"/>
        <v>71</v>
      </c>
      <c r="Q27" s="52">
        <f t="shared" si="3"/>
        <v>2.3666666666666667</v>
      </c>
    </row>
    <row r="28" spans="1:17" ht="15.75" customHeight="1" x14ac:dyDescent="0.2">
      <c r="A28" s="63">
        <v>10</v>
      </c>
      <c r="B28" s="64" t="s">
        <v>240</v>
      </c>
      <c r="C28" s="55">
        <v>2007</v>
      </c>
      <c r="D28" s="56">
        <v>4106</v>
      </c>
      <c r="E28" s="55" t="s">
        <v>227</v>
      </c>
      <c r="F28" s="58" t="s">
        <v>237</v>
      </c>
      <c r="G28" s="58" t="s">
        <v>229</v>
      </c>
      <c r="H28" s="58" t="s">
        <v>238</v>
      </c>
      <c r="I28" s="60" t="s">
        <v>163</v>
      </c>
      <c r="J28" s="61">
        <v>39552</v>
      </c>
      <c r="K28" s="61">
        <v>39694</v>
      </c>
      <c r="L28" s="55" t="s">
        <v>239</v>
      </c>
      <c r="M28" s="56">
        <v>6585</v>
      </c>
      <c r="N28" s="49">
        <f t="shared" si="4"/>
        <v>139</v>
      </c>
      <c r="O28" s="50">
        <f t="shared" si="1"/>
        <v>4.6333333333333337</v>
      </c>
      <c r="P28" s="51">
        <f t="shared" si="2"/>
        <v>143</v>
      </c>
      <c r="Q28" s="52">
        <f t="shared" si="3"/>
        <v>4.7666666666666666</v>
      </c>
    </row>
    <row r="29" spans="1:17" ht="15.75" customHeight="1" x14ac:dyDescent="0.2">
      <c r="A29" s="63">
        <v>9</v>
      </c>
      <c r="B29" s="64" t="s">
        <v>241</v>
      </c>
      <c r="C29" s="55">
        <v>1995</v>
      </c>
      <c r="D29" s="56">
        <v>6142</v>
      </c>
      <c r="E29" s="55" t="s">
        <v>242</v>
      </c>
      <c r="F29" s="58" t="s">
        <v>243</v>
      </c>
      <c r="G29" s="58" t="s">
        <v>244</v>
      </c>
      <c r="H29" s="58" t="s">
        <v>238</v>
      </c>
      <c r="I29" s="60" t="s">
        <v>163</v>
      </c>
      <c r="J29" s="61">
        <v>39271</v>
      </c>
      <c r="K29" s="61">
        <v>39407</v>
      </c>
      <c r="L29" s="55" t="s">
        <v>239</v>
      </c>
      <c r="M29" s="56">
        <v>9850</v>
      </c>
      <c r="N29" s="49">
        <f t="shared" si="4"/>
        <v>133</v>
      </c>
      <c r="O29" s="50">
        <f t="shared" si="1"/>
        <v>4.4333333333333336</v>
      </c>
      <c r="P29" s="51">
        <f t="shared" si="2"/>
        <v>38</v>
      </c>
      <c r="Q29" s="52">
        <f t="shared" si="3"/>
        <v>1.2666666666666666</v>
      </c>
    </row>
    <row r="30" spans="1:17" ht="15.75" customHeight="1" x14ac:dyDescent="0.2">
      <c r="A30" s="63">
        <v>8</v>
      </c>
      <c r="B30" s="64" t="s">
        <v>245</v>
      </c>
      <c r="C30" s="55">
        <v>1991</v>
      </c>
      <c r="D30" s="56">
        <v>1719</v>
      </c>
      <c r="E30" s="55" t="s">
        <v>246</v>
      </c>
      <c r="F30" s="58" t="s">
        <v>247</v>
      </c>
      <c r="G30" s="58" t="s">
        <v>248</v>
      </c>
      <c r="H30" s="66" t="s">
        <v>249</v>
      </c>
      <c r="I30" s="60" t="s">
        <v>163</v>
      </c>
      <c r="J30" s="61">
        <v>39147</v>
      </c>
      <c r="K30" s="61">
        <v>39232</v>
      </c>
      <c r="L30" s="55" t="s">
        <v>250</v>
      </c>
      <c r="M30" s="56">
        <v>1736</v>
      </c>
      <c r="N30" s="49">
        <f t="shared" si="4"/>
        <v>84</v>
      </c>
      <c r="O30" s="50">
        <f t="shared" si="1"/>
        <v>2.8</v>
      </c>
      <c r="P30" s="51">
        <f t="shared" si="2"/>
        <v>21</v>
      </c>
      <c r="Q30" s="52">
        <f t="shared" si="3"/>
        <v>0.7</v>
      </c>
    </row>
    <row r="31" spans="1:17" ht="15.75" customHeight="1" x14ac:dyDescent="0.2">
      <c r="A31" s="63">
        <v>7</v>
      </c>
      <c r="B31" s="64" t="s">
        <v>251</v>
      </c>
      <c r="C31" s="55">
        <v>1985</v>
      </c>
      <c r="D31" s="56">
        <v>4506</v>
      </c>
      <c r="E31" s="55" t="s">
        <v>205</v>
      </c>
      <c r="F31" s="58" t="s">
        <v>252</v>
      </c>
      <c r="G31" s="58" t="s">
        <v>253</v>
      </c>
      <c r="H31" s="66" t="s">
        <v>249</v>
      </c>
      <c r="I31" s="60" t="s">
        <v>163</v>
      </c>
      <c r="J31" s="61">
        <v>39057</v>
      </c>
      <c r="K31" s="61">
        <v>39128</v>
      </c>
      <c r="L31" s="55" t="s">
        <v>164</v>
      </c>
      <c r="M31" s="56">
        <v>7890</v>
      </c>
      <c r="N31" s="49">
        <f t="shared" si="4"/>
        <v>69</v>
      </c>
      <c r="O31" s="50">
        <f t="shared" si="1"/>
        <v>2.2999999999999998</v>
      </c>
      <c r="P31" s="51">
        <f t="shared" si="2"/>
        <v>86</v>
      </c>
      <c r="Q31" s="52">
        <f t="shared" si="3"/>
        <v>2.8666666666666667</v>
      </c>
    </row>
    <row r="32" spans="1:17" ht="15.75" customHeight="1" x14ac:dyDescent="0.2">
      <c r="A32" s="63">
        <v>6</v>
      </c>
      <c r="B32" s="64" t="s">
        <v>254</v>
      </c>
      <c r="C32" s="55">
        <v>1985</v>
      </c>
      <c r="D32" s="56">
        <v>5586</v>
      </c>
      <c r="E32" s="55" t="s">
        <v>159</v>
      </c>
      <c r="F32" s="58" t="s">
        <v>255</v>
      </c>
      <c r="G32" s="58" t="s">
        <v>256</v>
      </c>
      <c r="H32" s="66" t="s">
        <v>249</v>
      </c>
      <c r="I32" s="60" t="s">
        <v>163</v>
      </c>
      <c r="J32" s="61">
        <v>38655</v>
      </c>
      <c r="K32" s="61">
        <v>38970</v>
      </c>
      <c r="L32" s="55" t="s">
        <v>164</v>
      </c>
      <c r="M32" s="56">
        <v>8881</v>
      </c>
      <c r="N32" s="49">
        <f t="shared" si="4"/>
        <v>310</v>
      </c>
      <c r="O32" s="50">
        <f t="shared" si="1"/>
        <v>10.333333333333334</v>
      </c>
      <c r="P32" s="51">
        <f t="shared" si="2"/>
        <v>22</v>
      </c>
      <c r="Q32" s="52">
        <f t="shared" si="3"/>
        <v>0.73333333333333328</v>
      </c>
    </row>
    <row r="33" spans="1:17" ht="15.75" customHeight="1" x14ac:dyDescent="0.2">
      <c r="A33" s="63">
        <v>5</v>
      </c>
      <c r="B33" s="64" t="s">
        <v>257</v>
      </c>
      <c r="C33" s="55">
        <v>1986</v>
      </c>
      <c r="D33" s="56">
        <v>1719</v>
      </c>
      <c r="E33" s="55" t="s">
        <v>246</v>
      </c>
      <c r="F33" s="58" t="s">
        <v>258</v>
      </c>
      <c r="G33" s="58" t="s">
        <v>248</v>
      </c>
      <c r="H33" s="66" t="s">
        <v>249</v>
      </c>
      <c r="I33" s="60" t="s">
        <v>163</v>
      </c>
      <c r="J33" s="61">
        <v>38427</v>
      </c>
      <c r="K33" s="61">
        <v>38633</v>
      </c>
      <c r="L33" s="55" t="s">
        <v>259</v>
      </c>
      <c r="M33" s="56">
        <v>1736</v>
      </c>
      <c r="N33" s="49">
        <f t="shared" si="4"/>
        <v>202</v>
      </c>
      <c r="O33" s="50">
        <f t="shared" si="1"/>
        <v>6.7333333333333334</v>
      </c>
      <c r="P33" s="51">
        <f t="shared" si="2"/>
        <v>176</v>
      </c>
      <c r="Q33" s="52">
        <f t="shared" si="3"/>
        <v>5.8666666666666663</v>
      </c>
    </row>
    <row r="34" spans="1:17" ht="15.75" customHeight="1" x14ac:dyDescent="0.2">
      <c r="A34" s="63">
        <v>4</v>
      </c>
      <c r="B34" s="64" t="s">
        <v>260</v>
      </c>
      <c r="C34" s="55">
        <v>1979</v>
      </c>
      <c r="D34" s="56">
        <v>2439</v>
      </c>
      <c r="E34" s="55" t="s">
        <v>246</v>
      </c>
      <c r="F34" s="58" t="s">
        <v>261</v>
      </c>
      <c r="G34" s="58" t="s">
        <v>248</v>
      </c>
      <c r="H34" s="66" t="s">
        <v>249</v>
      </c>
      <c r="I34" s="60" t="s">
        <v>163</v>
      </c>
      <c r="J34" s="61">
        <v>38143</v>
      </c>
      <c r="K34" s="61">
        <v>38250</v>
      </c>
      <c r="L34" s="55" t="s">
        <v>250</v>
      </c>
      <c r="M34" s="56">
        <v>3022</v>
      </c>
      <c r="N34" s="49">
        <f t="shared" si="4"/>
        <v>105</v>
      </c>
      <c r="O34" s="50">
        <f t="shared" si="1"/>
        <v>3.5</v>
      </c>
      <c r="P34" s="51">
        <f t="shared" si="2"/>
        <v>236</v>
      </c>
      <c r="Q34" s="52">
        <f t="shared" si="3"/>
        <v>7.8666666666666663</v>
      </c>
    </row>
    <row r="35" spans="1:17" ht="15.75" customHeight="1" x14ac:dyDescent="0.2">
      <c r="A35" s="63">
        <v>3</v>
      </c>
      <c r="B35" s="64" t="s">
        <v>260</v>
      </c>
      <c r="C35" s="55">
        <v>1979</v>
      </c>
      <c r="D35" s="56">
        <v>2439</v>
      </c>
      <c r="E35" s="55" t="s">
        <v>246</v>
      </c>
      <c r="F35" s="58" t="s">
        <v>261</v>
      </c>
      <c r="G35" s="58" t="s">
        <v>248</v>
      </c>
      <c r="H35" s="66" t="s">
        <v>249</v>
      </c>
      <c r="I35" s="60" t="s">
        <v>163</v>
      </c>
      <c r="J35" s="61">
        <v>37683</v>
      </c>
      <c r="K35" s="61">
        <v>37903</v>
      </c>
      <c r="L35" s="55" t="s">
        <v>250</v>
      </c>
      <c r="M35" s="56">
        <v>3022</v>
      </c>
      <c r="N35" s="49">
        <f t="shared" si="4"/>
        <v>216</v>
      </c>
      <c r="O35" s="50">
        <f t="shared" si="1"/>
        <v>7.2</v>
      </c>
      <c r="P35" s="51">
        <f t="shared" si="2"/>
        <v>138</v>
      </c>
      <c r="Q35" s="67">
        <f t="shared" si="3"/>
        <v>4.5999999999999996</v>
      </c>
    </row>
    <row r="36" spans="1:17" ht="15.75" customHeight="1" x14ac:dyDescent="0.2">
      <c r="A36" s="63">
        <v>2</v>
      </c>
      <c r="B36" s="64" t="s">
        <v>257</v>
      </c>
      <c r="C36" s="55">
        <v>1986</v>
      </c>
      <c r="D36" s="56">
        <v>1719</v>
      </c>
      <c r="E36" s="55" t="s">
        <v>246</v>
      </c>
      <c r="F36" s="58" t="s">
        <v>258</v>
      </c>
      <c r="G36" s="58" t="s">
        <v>248</v>
      </c>
      <c r="H36" s="66" t="s">
        <v>249</v>
      </c>
      <c r="I36" s="60" t="s">
        <v>163</v>
      </c>
      <c r="J36" s="61">
        <v>37237</v>
      </c>
      <c r="K36" s="61">
        <v>37544</v>
      </c>
      <c r="L36" s="55" t="s">
        <v>259</v>
      </c>
      <c r="M36" s="56">
        <v>1736</v>
      </c>
      <c r="N36" s="49">
        <f t="shared" si="4"/>
        <v>303</v>
      </c>
      <c r="O36" s="50">
        <f t="shared" si="1"/>
        <v>10.1</v>
      </c>
      <c r="P36" s="51">
        <f t="shared" si="2"/>
        <v>420</v>
      </c>
      <c r="Q36" s="67">
        <f t="shared" si="3"/>
        <v>14</v>
      </c>
    </row>
    <row r="37" spans="1:17" ht="15.75" customHeight="1" x14ac:dyDescent="0.2">
      <c r="A37" s="63">
        <v>1</v>
      </c>
      <c r="B37" s="64" t="s">
        <v>262</v>
      </c>
      <c r="C37" s="55"/>
      <c r="D37" s="56"/>
      <c r="E37" s="55" t="s">
        <v>263</v>
      </c>
      <c r="F37" s="58" t="s">
        <v>264</v>
      </c>
      <c r="G37" s="58" t="s">
        <v>264</v>
      </c>
      <c r="H37" s="58" t="s">
        <v>264</v>
      </c>
      <c r="I37" s="60" t="s">
        <v>163</v>
      </c>
      <c r="J37" s="61">
        <v>36615</v>
      </c>
      <c r="K37" s="61">
        <v>36811</v>
      </c>
      <c r="L37" s="55" t="s">
        <v>250</v>
      </c>
      <c r="M37" s="56">
        <v>3158</v>
      </c>
      <c r="N37" s="49">
        <f t="shared" si="4"/>
        <v>192</v>
      </c>
      <c r="O37" s="50">
        <f t="shared" si="1"/>
        <v>6.4</v>
      </c>
      <c r="P37" s="51"/>
      <c r="Q37" s="67"/>
    </row>
    <row r="38" spans="1:17" ht="15.75" customHeight="1" x14ac:dyDescent="0.2">
      <c r="A38" s="37"/>
      <c r="B38" s="37"/>
      <c r="C38" s="37"/>
      <c r="D38" s="37"/>
      <c r="E38" s="37"/>
      <c r="F38" s="37"/>
      <c r="G38" s="37"/>
      <c r="H38" s="37"/>
      <c r="I38" s="68"/>
      <c r="J38" s="37"/>
      <c r="K38" s="37"/>
      <c r="L38" s="37"/>
      <c r="M38" s="37"/>
      <c r="N38" s="37"/>
      <c r="O38" s="69">
        <f t="shared" ref="O38:P38" si="5">SUM(O5:O35)</f>
        <v>153.4</v>
      </c>
      <c r="P38" s="70">
        <f t="shared" si="5"/>
        <v>2965</v>
      </c>
      <c r="Q38" s="37"/>
    </row>
    <row r="39" spans="1:17" ht="12.75" customHeight="1" x14ac:dyDescent="0.2">
      <c r="A39" s="37"/>
      <c r="B39" s="37"/>
      <c r="C39" s="37"/>
      <c r="D39" s="37"/>
      <c r="E39" s="37"/>
      <c r="F39" s="37"/>
      <c r="G39" s="37"/>
      <c r="H39" s="37"/>
      <c r="I39" s="68"/>
      <c r="J39" s="37"/>
      <c r="K39" s="37"/>
      <c r="L39" s="37"/>
      <c r="M39" s="37"/>
      <c r="N39" s="37"/>
      <c r="O39" s="37"/>
      <c r="P39" s="70">
        <f>P38/30</f>
        <v>98.833333333333329</v>
      </c>
      <c r="Q39" s="37"/>
    </row>
    <row r="40" spans="1:17" ht="12.75" customHeight="1" x14ac:dyDescent="0.2">
      <c r="A40" s="37"/>
      <c r="B40" s="37"/>
      <c r="C40" s="37"/>
      <c r="D40" s="37"/>
      <c r="E40" s="37"/>
      <c r="F40" s="37"/>
      <c r="G40" s="37"/>
      <c r="H40" s="37"/>
      <c r="I40" s="68"/>
      <c r="J40" s="37"/>
      <c r="K40" s="37"/>
      <c r="L40" s="37"/>
      <c r="M40" s="37"/>
      <c r="N40" s="37"/>
      <c r="O40" s="37"/>
      <c r="P40" s="70">
        <f>P39/12</f>
        <v>8.2361111111111107</v>
      </c>
      <c r="Q40" s="37"/>
    </row>
    <row r="41" spans="1:17" ht="12.75" customHeight="1" x14ac:dyDescent="0.2">
      <c r="A41" s="37"/>
      <c r="B41" s="37"/>
      <c r="C41" s="37"/>
      <c r="D41" s="37"/>
      <c r="E41" s="37"/>
      <c r="F41" s="37"/>
      <c r="G41" s="37"/>
      <c r="H41" s="37"/>
      <c r="I41" s="68"/>
      <c r="J41" s="37"/>
      <c r="K41" s="37"/>
      <c r="L41" s="37"/>
      <c r="M41" s="37"/>
      <c r="N41" s="37"/>
      <c r="O41" s="37"/>
      <c r="P41" s="37"/>
      <c r="Q41" s="37"/>
    </row>
    <row r="42" spans="1:17" ht="12.75" customHeight="1" x14ac:dyDescent="0.2">
      <c r="A42" s="37"/>
      <c r="B42" s="37"/>
      <c r="C42" s="37"/>
      <c r="D42" s="37"/>
      <c r="E42" s="37"/>
      <c r="F42" s="37"/>
      <c r="G42" s="37"/>
      <c r="H42" s="37"/>
      <c r="I42" s="68"/>
      <c r="J42" s="37"/>
      <c r="K42" s="37"/>
      <c r="L42" s="37"/>
      <c r="M42" s="37"/>
      <c r="N42" s="37"/>
      <c r="O42" s="37"/>
      <c r="P42" s="37"/>
      <c r="Q42" s="37"/>
    </row>
    <row r="43" spans="1:17" ht="12.75" customHeight="1" x14ac:dyDescent="0.2">
      <c r="A43" s="37"/>
      <c r="B43" s="37"/>
      <c r="C43" s="37"/>
      <c r="D43" s="37"/>
      <c r="E43" s="37"/>
      <c r="F43" s="37"/>
      <c r="G43" s="37"/>
      <c r="H43" s="37"/>
      <c r="I43" s="68"/>
      <c r="J43" s="37"/>
      <c r="K43" s="37"/>
      <c r="L43" s="37"/>
      <c r="M43" s="37"/>
      <c r="N43" s="37"/>
      <c r="O43" s="37"/>
      <c r="P43" s="37"/>
      <c r="Q43" s="37"/>
    </row>
    <row r="44" spans="1:17" ht="12.75" customHeight="1" x14ac:dyDescent="0.2">
      <c r="A44" s="37"/>
      <c r="B44" s="37"/>
      <c r="C44" s="37"/>
      <c r="D44" s="37"/>
      <c r="E44" s="37"/>
      <c r="F44" s="37"/>
      <c r="G44" s="37"/>
      <c r="H44" s="37"/>
      <c r="I44" s="68"/>
      <c r="J44" s="37"/>
      <c r="K44" s="37"/>
      <c r="L44" s="37"/>
      <c r="M44" s="37"/>
      <c r="N44" s="37"/>
      <c r="O44" s="37"/>
      <c r="P44" s="37"/>
      <c r="Q44" s="37"/>
    </row>
    <row r="45" spans="1:17" ht="12.75" customHeight="1" x14ac:dyDescent="0.2">
      <c r="A45" s="37"/>
      <c r="B45" s="37"/>
      <c r="C45" s="37"/>
      <c r="D45" s="37"/>
      <c r="E45" s="37"/>
      <c r="F45" s="37"/>
      <c r="G45" s="37"/>
      <c r="H45" s="37"/>
      <c r="I45" s="68"/>
      <c r="J45" s="37"/>
      <c r="K45" s="37"/>
      <c r="L45" s="37"/>
      <c r="M45" s="37"/>
      <c r="N45" s="37"/>
      <c r="O45" s="37"/>
      <c r="P45" s="37"/>
      <c r="Q45" s="37"/>
    </row>
    <row r="46" spans="1:17" ht="12.75" customHeight="1" x14ac:dyDescent="0.2">
      <c r="A46" s="37"/>
      <c r="B46" s="37"/>
      <c r="C46" s="37"/>
      <c r="D46" s="37"/>
      <c r="E46" s="37"/>
      <c r="F46" s="37"/>
      <c r="G46" s="37"/>
      <c r="H46" s="37"/>
      <c r="I46" s="68"/>
      <c r="J46" s="37"/>
      <c r="K46" s="37"/>
      <c r="L46" s="37"/>
      <c r="M46" s="37"/>
      <c r="N46" s="37"/>
      <c r="O46" s="37"/>
      <c r="P46" s="37"/>
      <c r="Q46" s="37"/>
    </row>
    <row r="47" spans="1:17" ht="12.75" customHeight="1" x14ac:dyDescent="0.2">
      <c r="A47" s="37"/>
      <c r="B47" s="37"/>
      <c r="C47" s="37"/>
      <c r="D47" s="37"/>
      <c r="E47" s="37"/>
      <c r="F47" s="37"/>
      <c r="G47" s="37"/>
      <c r="H47" s="37"/>
      <c r="I47" s="68"/>
      <c r="J47" s="37"/>
      <c r="K47" s="37"/>
      <c r="L47" s="37"/>
      <c r="M47" s="37"/>
      <c r="N47" s="37"/>
      <c r="O47" s="37"/>
      <c r="P47" s="37"/>
      <c r="Q47" s="37"/>
    </row>
    <row r="48" spans="1:17" ht="12.75" customHeight="1" x14ac:dyDescent="0.2">
      <c r="A48" s="37"/>
      <c r="B48" s="37"/>
      <c r="C48" s="37"/>
      <c r="D48" s="37"/>
      <c r="E48" s="37"/>
      <c r="F48" s="37"/>
      <c r="G48" s="37"/>
      <c r="H48" s="37"/>
      <c r="I48" s="68"/>
      <c r="J48" s="37"/>
      <c r="K48" s="37"/>
      <c r="L48" s="37"/>
      <c r="M48" s="37"/>
      <c r="N48" s="37"/>
      <c r="O48" s="37"/>
      <c r="P48" s="37"/>
      <c r="Q48" s="37"/>
    </row>
    <row r="49" spans="1:17" ht="12.75" customHeight="1" x14ac:dyDescent="0.2">
      <c r="A49" s="37"/>
      <c r="B49" s="37"/>
      <c r="C49" s="37"/>
      <c r="D49" s="37"/>
      <c r="E49" s="37"/>
      <c r="F49" s="37"/>
      <c r="G49" s="37"/>
      <c r="H49" s="37"/>
      <c r="I49" s="68"/>
      <c r="J49" s="37"/>
      <c r="K49" s="37"/>
      <c r="L49" s="37"/>
      <c r="M49" s="37"/>
      <c r="N49" s="37"/>
      <c r="O49" s="37"/>
      <c r="P49" s="37"/>
      <c r="Q49" s="37"/>
    </row>
    <row r="50" spans="1:17" ht="12.75" customHeight="1" x14ac:dyDescent="0.2">
      <c r="A50" s="37"/>
      <c r="B50" s="37"/>
      <c r="C50" s="37"/>
      <c r="D50" s="37"/>
      <c r="E50" s="37"/>
      <c r="F50" s="37"/>
      <c r="G50" s="37"/>
      <c r="H50" s="37"/>
      <c r="I50" s="68"/>
      <c r="J50" s="37"/>
      <c r="K50" s="37"/>
      <c r="L50" s="37"/>
      <c r="M50" s="37"/>
      <c r="N50" s="37"/>
      <c r="O50" s="37"/>
      <c r="P50" s="37"/>
      <c r="Q50" s="37"/>
    </row>
    <row r="51" spans="1:17" ht="12.75" customHeight="1" x14ac:dyDescent="0.2">
      <c r="A51" s="37"/>
      <c r="B51" s="37"/>
      <c r="C51" s="37"/>
      <c r="D51" s="37"/>
      <c r="E51" s="37"/>
      <c r="F51" s="37"/>
      <c r="G51" s="37"/>
      <c r="H51" s="37"/>
      <c r="I51" s="68"/>
      <c r="J51" s="37"/>
      <c r="K51" s="37"/>
      <c r="L51" s="37"/>
      <c r="M51" s="37"/>
      <c r="N51" s="37"/>
      <c r="O51" s="37"/>
      <c r="P51" s="37"/>
      <c r="Q51" s="37"/>
    </row>
    <row r="52" spans="1:17" ht="12.75" customHeight="1" x14ac:dyDescent="0.2">
      <c r="A52" s="37"/>
      <c r="B52" s="37"/>
      <c r="C52" s="37"/>
      <c r="D52" s="37"/>
      <c r="E52" s="37"/>
      <c r="F52" s="37"/>
      <c r="G52" s="37"/>
      <c r="H52" s="37"/>
      <c r="I52" s="68"/>
      <c r="J52" s="37"/>
      <c r="K52" s="37"/>
      <c r="L52" s="37"/>
      <c r="M52" s="37"/>
      <c r="N52" s="37"/>
      <c r="O52" s="37"/>
      <c r="P52" s="37"/>
      <c r="Q52" s="37"/>
    </row>
    <row r="53" spans="1:17" ht="12.75" customHeight="1" x14ac:dyDescent="0.2">
      <c r="A53" s="37"/>
      <c r="B53" s="37"/>
      <c r="C53" s="37"/>
      <c r="D53" s="37"/>
      <c r="E53" s="37"/>
      <c r="F53" s="37"/>
      <c r="G53" s="37"/>
      <c r="H53" s="37"/>
      <c r="I53" s="68"/>
      <c r="J53" s="37"/>
      <c r="K53" s="37"/>
      <c r="L53" s="37"/>
      <c r="M53" s="37"/>
      <c r="N53" s="37"/>
      <c r="O53" s="37"/>
      <c r="P53" s="37"/>
      <c r="Q53" s="37"/>
    </row>
    <row r="54" spans="1:17" ht="12.75" customHeight="1" x14ac:dyDescent="0.2">
      <c r="A54" s="37"/>
      <c r="B54" s="37"/>
      <c r="C54" s="37"/>
      <c r="D54" s="37"/>
      <c r="E54" s="37"/>
      <c r="F54" s="37"/>
      <c r="G54" s="37"/>
      <c r="H54" s="37"/>
      <c r="I54" s="68"/>
      <c r="J54" s="37"/>
      <c r="K54" s="37"/>
      <c r="L54" s="37"/>
      <c r="M54" s="37"/>
      <c r="N54" s="37"/>
      <c r="O54" s="37"/>
      <c r="P54" s="37"/>
      <c r="Q54" s="37"/>
    </row>
    <row r="55" spans="1:17" ht="12.75" customHeight="1" x14ac:dyDescent="0.2">
      <c r="A55" s="37"/>
      <c r="B55" s="37"/>
      <c r="C55" s="37"/>
      <c r="D55" s="37"/>
      <c r="E55" s="37"/>
      <c r="F55" s="37"/>
      <c r="G55" s="37"/>
      <c r="H55" s="37"/>
      <c r="I55" s="68"/>
      <c r="J55" s="37"/>
      <c r="K55" s="37"/>
      <c r="L55" s="37"/>
      <c r="M55" s="37"/>
      <c r="N55" s="37"/>
      <c r="O55" s="37"/>
      <c r="P55" s="37"/>
      <c r="Q55" s="37"/>
    </row>
    <row r="56" spans="1:17" ht="12.75" customHeight="1" x14ac:dyDescent="0.2">
      <c r="A56" s="37"/>
      <c r="B56" s="37"/>
      <c r="C56" s="37"/>
      <c r="D56" s="37"/>
      <c r="E56" s="37"/>
      <c r="F56" s="37"/>
      <c r="G56" s="37"/>
      <c r="H56" s="37"/>
      <c r="I56" s="68"/>
      <c r="J56" s="37"/>
      <c r="K56" s="37"/>
      <c r="L56" s="37"/>
      <c r="M56" s="37"/>
      <c r="N56" s="37"/>
      <c r="O56" s="37"/>
      <c r="P56" s="37"/>
      <c r="Q56" s="37"/>
    </row>
    <row r="57" spans="1:17" ht="12.75" customHeight="1" x14ac:dyDescent="0.2">
      <c r="A57" s="37"/>
      <c r="B57" s="37"/>
      <c r="C57" s="37"/>
      <c r="D57" s="37"/>
      <c r="E57" s="37"/>
      <c r="F57" s="37"/>
      <c r="G57" s="37"/>
      <c r="H57" s="37"/>
      <c r="I57" s="68"/>
      <c r="J57" s="37"/>
      <c r="K57" s="37"/>
      <c r="L57" s="37"/>
      <c r="M57" s="37"/>
      <c r="N57" s="37"/>
      <c r="O57" s="37"/>
      <c r="P57" s="37"/>
      <c r="Q57" s="37"/>
    </row>
    <row r="58" spans="1:17" ht="12.75" customHeight="1" x14ac:dyDescent="0.2">
      <c r="A58" s="37"/>
      <c r="B58" s="37"/>
      <c r="C58" s="37"/>
      <c r="D58" s="37"/>
      <c r="E58" s="37"/>
      <c r="F58" s="37"/>
      <c r="G58" s="37"/>
      <c r="H58" s="37"/>
      <c r="I58" s="68"/>
      <c r="J58" s="37"/>
      <c r="K58" s="37"/>
      <c r="L58" s="37"/>
      <c r="M58" s="37"/>
      <c r="N58" s="37"/>
      <c r="O58" s="37"/>
      <c r="P58" s="37"/>
      <c r="Q58" s="37"/>
    </row>
    <row r="59" spans="1:17" ht="12.75" customHeight="1" x14ac:dyDescent="0.2">
      <c r="A59" s="37"/>
      <c r="B59" s="37"/>
      <c r="C59" s="37"/>
      <c r="D59" s="37"/>
      <c r="E59" s="37"/>
      <c r="F59" s="37"/>
      <c r="G59" s="37"/>
      <c r="H59" s="37"/>
      <c r="I59" s="68"/>
      <c r="J59" s="37"/>
      <c r="K59" s="37"/>
      <c r="L59" s="37"/>
      <c r="M59" s="37"/>
      <c r="N59" s="37"/>
      <c r="O59" s="37"/>
      <c r="P59" s="37"/>
      <c r="Q59" s="37"/>
    </row>
    <row r="60" spans="1:17" ht="12.75" customHeight="1" x14ac:dyDescent="0.2">
      <c r="A60" s="37"/>
      <c r="B60" s="37"/>
      <c r="C60" s="37"/>
      <c r="D60" s="37"/>
      <c r="E60" s="37"/>
      <c r="F60" s="37"/>
      <c r="G60" s="37"/>
      <c r="H60" s="37"/>
      <c r="I60" s="68"/>
      <c r="J60" s="37"/>
      <c r="K60" s="37"/>
      <c r="L60" s="37"/>
      <c r="M60" s="37"/>
      <c r="N60" s="37"/>
      <c r="O60" s="37"/>
      <c r="P60" s="37"/>
      <c r="Q60" s="37"/>
    </row>
    <row r="61" spans="1:17" ht="12.75" customHeight="1" x14ac:dyDescent="0.2">
      <c r="A61" s="37"/>
      <c r="B61" s="37"/>
      <c r="C61" s="37"/>
      <c r="D61" s="37"/>
      <c r="E61" s="37"/>
      <c r="F61" s="37"/>
      <c r="G61" s="37"/>
      <c r="H61" s="37"/>
      <c r="I61" s="68"/>
      <c r="J61" s="37"/>
      <c r="K61" s="37"/>
      <c r="L61" s="37"/>
      <c r="M61" s="37"/>
      <c r="N61" s="37"/>
      <c r="O61" s="37"/>
      <c r="P61" s="37"/>
      <c r="Q61" s="37"/>
    </row>
    <row r="62" spans="1:17" ht="12.75" customHeight="1" x14ac:dyDescent="0.2">
      <c r="A62" s="37"/>
      <c r="B62" s="37"/>
      <c r="C62" s="37"/>
      <c r="D62" s="37"/>
      <c r="E62" s="37"/>
      <c r="F62" s="37"/>
      <c r="G62" s="37"/>
      <c r="H62" s="37"/>
      <c r="I62" s="68"/>
      <c r="J62" s="37"/>
      <c r="K62" s="37"/>
      <c r="L62" s="37"/>
      <c r="M62" s="37"/>
      <c r="N62" s="37"/>
      <c r="O62" s="37"/>
      <c r="P62" s="37"/>
      <c r="Q62" s="37"/>
    </row>
    <row r="63" spans="1:17" ht="12.75" customHeight="1" x14ac:dyDescent="0.2">
      <c r="A63" s="37"/>
      <c r="B63" s="37"/>
      <c r="C63" s="37"/>
      <c r="D63" s="37"/>
      <c r="E63" s="37"/>
      <c r="F63" s="37"/>
      <c r="G63" s="37"/>
      <c r="H63" s="37"/>
      <c r="I63" s="68"/>
      <c r="J63" s="37"/>
      <c r="K63" s="37"/>
      <c r="L63" s="37"/>
      <c r="M63" s="37"/>
      <c r="N63" s="37"/>
      <c r="O63" s="37"/>
      <c r="P63" s="37"/>
      <c r="Q63" s="37"/>
    </row>
    <row r="64" spans="1:17" ht="12.75" customHeight="1" x14ac:dyDescent="0.2">
      <c r="A64" s="37"/>
      <c r="B64" s="37"/>
      <c r="C64" s="37"/>
      <c r="D64" s="37"/>
      <c r="E64" s="37"/>
      <c r="F64" s="37"/>
      <c r="G64" s="37"/>
      <c r="H64" s="37"/>
      <c r="I64" s="68"/>
      <c r="J64" s="37"/>
      <c r="K64" s="37"/>
      <c r="L64" s="37"/>
      <c r="M64" s="37"/>
      <c r="N64" s="37"/>
      <c r="O64" s="37"/>
      <c r="P64" s="37"/>
      <c r="Q64" s="37"/>
    </row>
    <row r="65" spans="1:17" ht="12.75" customHeight="1" x14ac:dyDescent="0.2">
      <c r="A65" s="37"/>
      <c r="B65" s="37"/>
      <c r="C65" s="37"/>
      <c r="D65" s="37"/>
      <c r="E65" s="37"/>
      <c r="F65" s="37"/>
      <c r="G65" s="37"/>
      <c r="H65" s="37"/>
      <c r="I65" s="68"/>
      <c r="J65" s="37"/>
      <c r="K65" s="37"/>
      <c r="L65" s="37"/>
      <c r="M65" s="37"/>
      <c r="N65" s="37"/>
      <c r="O65" s="37"/>
      <c r="P65" s="37"/>
      <c r="Q65" s="37"/>
    </row>
    <row r="66" spans="1:17" ht="12.75" customHeight="1" x14ac:dyDescent="0.2">
      <c r="A66" s="37"/>
      <c r="B66" s="37"/>
      <c r="C66" s="37"/>
      <c r="D66" s="37"/>
      <c r="E66" s="37"/>
      <c r="F66" s="37"/>
      <c r="G66" s="37"/>
      <c r="H66" s="37"/>
      <c r="I66" s="68"/>
      <c r="J66" s="37"/>
      <c r="K66" s="37"/>
      <c r="L66" s="37"/>
      <c r="M66" s="37"/>
      <c r="N66" s="37"/>
      <c r="O66" s="37"/>
      <c r="P66" s="37"/>
      <c r="Q66" s="37"/>
    </row>
    <row r="67" spans="1:17" ht="12.75" customHeight="1" x14ac:dyDescent="0.2">
      <c r="A67" s="37"/>
      <c r="B67" s="37"/>
      <c r="C67" s="37"/>
      <c r="D67" s="37"/>
      <c r="E67" s="37"/>
      <c r="F67" s="37"/>
      <c r="G67" s="37"/>
      <c r="H67" s="37"/>
      <c r="I67" s="68"/>
      <c r="J67" s="37"/>
      <c r="K67" s="37"/>
      <c r="L67" s="37"/>
      <c r="M67" s="37"/>
      <c r="N67" s="37"/>
      <c r="O67" s="37"/>
      <c r="P67" s="37"/>
      <c r="Q67" s="37"/>
    </row>
    <row r="68" spans="1:17" ht="12.75" customHeight="1" x14ac:dyDescent="0.2">
      <c r="A68" s="37"/>
      <c r="B68" s="37"/>
      <c r="C68" s="37"/>
      <c r="D68" s="37"/>
      <c r="E68" s="37"/>
      <c r="F68" s="37"/>
      <c r="G68" s="37"/>
      <c r="H68" s="37"/>
      <c r="I68" s="68"/>
      <c r="J68" s="37"/>
      <c r="K68" s="37"/>
      <c r="L68" s="37"/>
      <c r="M68" s="37"/>
      <c r="N68" s="37"/>
      <c r="O68" s="37"/>
      <c r="P68" s="37"/>
      <c r="Q68" s="37"/>
    </row>
    <row r="69" spans="1:17" ht="12.75" customHeight="1" x14ac:dyDescent="0.2">
      <c r="A69" s="37"/>
      <c r="B69" s="37"/>
      <c r="C69" s="37"/>
      <c r="D69" s="37"/>
      <c r="E69" s="37"/>
      <c r="F69" s="37"/>
      <c r="G69" s="37"/>
      <c r="H69" s="37"/>
      <c r="I69" s="68"/>
      <c r="J69" s="37"/>
      <c r="K69" s="37"/>
      <c r="L69" s="37"/>
      <c r="M69" s="37"/>
      <c r="N69" s="37"/>
      <c r="O69" s="37"/>
      <c r="P69" s="37"/>
      <c r="Q69" s="37"/>
    </row>
    <row r="70" spans="1:17" ht="12.75" customHeight="1" x14ac:dyDescent="0.2">
      <c r="A70" s="37"/>
      <c r="B70" s="37"/>
      <c r="C70" s="37"/>
      <c r="D70" s="37"/>
      <c r="E70" s="37"/>
      <c r="F70" s="37"/>
      <c r="G70" s="37"/>
      <c r="H70" s="37"/>
      <c r="I70" s="68"/>
      <c r="J70" s="37"/>
      <c r="K70" s="37"/>
      <c r="L70" s="37"/>
      <c r="M70" s="37"/>
      <c r="N70" s="37"/>
      <c r="O70" s="37"/>
      <c r="P70" s="37"/>
      <c r="Q70" s="37"/>
    </row>
    <row r="71" spans="1:17" ht="12.75" customHeight="1" x14ac:dyDescent="0.2">
      <c r="A71" s="37"/>
      <c r="B71" s="37"/>
      <c r="C71" s="37"/>
      <c r="D71" s="37"/>
      <c r="E71" s="37"/>
      <c r="F71" s="37"/>
      <c r="G71" s="37"/>
      <c r="H71" s="37"/>
      <c r="I71" s="68"/>
      <c r="J71" s="37"/>
      <c r="K71" s="37"/>
      <c r="L71" s="37"/>
      <c r="M71" s="37"/>
      <c r="N71" s="37"/>
      <c r="O71" s="37"/>
      <c r="P71" s="37"/>
      <c r="Q71" s="37"/>
    </row>
    <row r="72" spans="1:17" ht="12.75" customHeight="1" x14ac:dyDescent="0.2">
      <c r="A72" s="37"/>
      <c r="B72" s="37"/>
      <c r="C72" s="37"/>
      <c r="D72" s="37"/>
      <c r="E72" s="37"/>
      <c r="F72" s="37"/>
      <c r="G72" s="37"/>
      <c r="H72" s="37"/>
      <c r="I72" s="68"/>
      <c r="J72" s="37"/>
      <c r="K72" s="37"/>
      <c r="L72" s="37"/>
      <c r="M72" s="37"/>
      <c r="N72" s="37"/>
      <c r="O72" s="37"/>
      <c r="P72" s="37"/>
      <c r="Q72" s="37"/>
    </row>
    <row r="73" spans="1:17" ht="12.75" customHeight="1" x14ac:dyDescent="0.2">
      <c r="A73" s="37"/>
      <c r="B73" s="37"/>
      <c r="C73" s="37"/>
      <c r="D73" s="37"/>
      <c r="E73" s="37"/>
      <c r="F73" s="37"/>
      <c r="G73" s="37"/>
      <c r="H73" s="37"/>
      <c r="I73" s="68"/>
      <c r="J73" s="37"/>
      <c r="K73" s="37"/>
      <c r="L73" s="37"/>
      <c r="M73" s="37"/>
      <c r="N73" s="37"/>
      <c r="O73" s="37"/>
      <c r="P73" s="37"/>
      <c r="Q73" s="37"/>
    </row>
    <row r="74" spans="1:17" ht="12.75" customHeight="1" x14ac:dyDescent="0.2">
      <c r="A74" s="37"/>
      <c r="B74" s="37"/>
      <c r="C74" s="37"/>
      <c r="D74" s="37"/>
      <c r="E74" s="37"/>
      <c r="F74" s="37"/>
      <c r="G74" s="37"/>
      <c r="H74" s="37"/>
      <c r="I74" s="68"/>
      <c r="J74" s="37"/>
      <c r="K74" s="37"/>
      <c r="L74" s="37"/>
      <c r="M74" s="37"/>
      <c r="N74" s="37"/>
      <c r="O74" s="37"/>
      <c r="P74" s="37"/>
      <c r="Q74" s="37"/>
    </row>
    <row r="75" spans="1:17" ht="12.75" customHeight="1" x14ac:dyDescent="0.2">
      <c r="A75" s="37"/>
      <c r="B75" s="37"/>
      <c r="C75" s="37"/>
      <c r="D75" s="37"/>
      <c r="E75" s="37"/>
      <c r="F75" s="37"/>
      <c r="G75" s="37"/>
      <c r="H75" s="37"/>
      <c r="I75" s="68"/>
      <c r="J75" s="37"/>
      <c r="K75" s="37"/>
      <c r="L75" s="37"/>
      <c r="M75" s="37"/>
      <c r="N75" s="37"/>
      <c r="O75" s="37"/>
      <c r="P75" s="37"/>
      <c r="Q75" s="37"/>
    </row>
    <row r="76" spans="1:17" ht="12.75" customHeight="1" x14ac:dyDescent="0.2">
      <c r="A76" s="37"/>
      <c r="B76" s="37"/>
      <c r="C76" s="37"/>
      <c r="D76" s="37"/>
      <c r="E76" s="37"/>
      <c r="F76" s="37"/>
      <c r="G76" s="37"/>
      <c r="H76" s="37"/>
      <c r="I76" s="68"/>
      <c r="J76" s="37"/>
      <c r="K76" s="37"/>
      <c r="L76" s="37"/>
      <c r="M76" s="37"/>
      <c r="N76" s="37"/>
      <c r="O76" s="37"/>
      <c r="P76" s="37"/>
      <c r="Q76" s="37"/>
    </row>
    <row r="77" spans="1:17" ht="12.75" customHeight="1" x14ac:dyDescent="0.2">
      <c r="A77" s="37"/>
      <c r="B77" s="37"/>
      <c r="C77" s="37"/>
      <c r="D77" s="37"/>
      <c r="E77" s="37"/>
      <c r="F77" s="37"/>
      <c r="G77" s="37"/>
      <c r="H77" s="37"/>
      <c r="I77" s="68"/>
      <c r="J77" s="37"/>
      <c r="K77" s="37"/>
      <c r="L77" s="37"/>
      <c r="M77" s="37"/>
      <c r="N77" s="37"/>
      <c r="O77" s="37"/>
      <c r="P77" s="37"/>
      <c r="Q77" s="37"/>
    </row>
    <row r="78" spans="1:17" ht="12.75" customHeight="1" x14ac:dyDescent="0.2">
      <c r="A78" s="37"/>
      <c r="B78" s="37"/>
      <c r="C78" s="37"/>
      <c r="D78" s="37"/>
      <c r="E78" s="37"/>
      <c r="F78" s="37"/>
      <c r="G78" s="37"/>
      <c r="H78" s="37"/>
      <c r="I78" s="68"/>
      <c r="J78" s="37"/>
      <c r="K78" s="37"/>
      <c r="L78" s="37"/>
      <c r="M78" s="37"/>
      <c r="N78" s="37"/>
      <c r="O78" s="37"/>
      <c r="P78" s="37"/>
      <c r="Q78" s="37"/>
    </row>
    <row r="79" spans="1:17" ht="12.75" customHeight="1" x14ac:dyDescent="0.2">
      <c r="A79" s="37"/>
      <c r="B79" s="37"/>
      <c r="C79" s="37"/>
      <c r="D79" s="37"/>
      <c r="E79" s="37"/>
      <c r="F79" s="37"/>
      <c r="G79" s="37"/>
      <c r="H79" s="37"/>
      <c r="I79" s="68"/>
      <c r="J79" s="37"/>
      <c r="K79" s="37"/>
      <c r="L79" s="37"/>
      <c r="M79" s="37"/>
      <c r="N79" s="37"/>
      <c r="O79" s="37"/>
      <c r="P79" s="37"/>
      <c r="Q79" s="37"/>
    </row>
    <row r="80" spans="1:17" ht="12.75" customHeight="1" x14ac:dyDescent="0.2">
      <c r="A80" s="37"/>
      <c r="B80" s="37"/>
      <c r="C80" s="37"/>
      <c r="D80" s="37"/>
      <c r="E80" s="37"/>
      <c r="F80" s="37"/>
      <c r="G80" s="37"/>
      <c r="H80" s="37"/>
      <c r="I80" s="68"/>
      <c r="J80" s="37"/>
      <c r="K80" s="37"/>
      <c r="L80" s="37"/>
      <c r="M80" s="37"/>
      <c r="N80" s="37"/>
      <c r="O80" s="37"/>
      <c r="P80" s="37"/>
      <c r="Q80" s="37"/>
    </row>
    <row r="81" spans="1:17" ht="12.75" customHeight="1" x14ac:dyDescent="0.2">
      <c r="A81" s="37"/>
      <c r="B81" s="37"/>
      <c r="C81" s="37"/>
      <c r="D81" s="37"/>
      <c r="E81" s="37"/>
      <c r="F81" s="37"/>
      <c r="G81" s="37"/>
      <c r="H81" s="37"/>
      <c r="I81" s="68"/>
      <c r="J81" s="37"/>
      <c r="K81" s="37"/>
      <c r="L81" s="37"/>
      <c r="M81" s="37"/>
      <c r="N81" s="37"/>
      <c r="O81" s="37"/>
      <c r="P81" s="37"/>
      <c r="Q81" s="37"/>
    </row>
    <row r="82" spans="1:17" ht="12.75" customHeight="1" x14ac:dyDescent="0.2">
      <c r="A82" s="37"/>
      <c r="B82" s="37"/>
      <c r="C82" s="37"/>
      <c r="D82" s="37"/>
      <c r="E82" s="37"/>
      <c r="F82" s="37"/>
      <c r="G82" s="37"/>
      <c r="H82" s="37"/>
      <c r="I82" s="68"/>
      <c r="J82" s="37"/>
      <c r="K82" s="37"/>
      <c r="L82" s="37"/>
      <c r="M82" s="37"/>
      <c r="N82" s="37"/>
      <c r="O82" s="37"/>
      <c r="P82" s="37"/>
      <c r="Q82" s="37"/>
    </row>
    <row r="83" spans="1:17" ht="12.75" customHeight="1" x14ac:dyDescent="0.2">
      <c r="A83" s="37"/>
      <c r="B83" s="37"/>
      <c r="C83" s="37"/>
      <c r="D83" s="37"/>
      <c r="E83" s="37"/>
      <c r="F83" s="37"/>
      <c r="G83" s="37"/>
      <c r="H83" s="37"/>
      <c r="I83" s="68"/>
      <c r="J83" s="37"/>
      <c r="K83" s="37"/>
      <c r="L83" s="37"/>
      <c r="M83" s="37"/>
      <c r="N83" s="37"/>
      <c r="O83" s="37"/>
      <c r="P83" s="37"/>
      <c r="Q83" s="37"/>
    </row>
    <row r="84" spans="1:17" ht="12.75" customHeight="1" x14ac:dyDescent="0.2">
      <c r="A84" s="37"/>
      <c r="B84" s="37"/>
      <c r="C84" s="37"/>
      <c r="D84" s="37"/>
      <c r="E84" s="37"/>
      <c r="F84" s="37"/>
      <c r="G84" s="37"/>
      <c r="H84" s="37"/>
      <c r="I84" s="68"/>
      <c r="J84" s="37"/>
      <c r="K84" s="37"/>
      <c r="L84" s="37"/>
      <c r="M84" s="37"/>
      <c r="N84" s="37"/>
      <c r="O84" s="37"/>
      <c r="P84" s="37"/>
      <c r="Q84" s="37"/>
    </row>
    <row r="85" spans="1:17" ht="12.75" customHeight="1" x14ac:dyDescent="0.2">
      <c r="A85" s="37"/>
      <c r="B85" s="37"/>
      <c r="C85" s="37"/>
      <c r="D85" s="37"/>
      <c r="E85" s="37"/>
      <c r="F85" s="37"/>
      <c r="G85" s="37"/>
      <c r="H85" s="37"/>
      <c r="I85" s="68"/>
      <c r="J85" s="37"/>
      <c r="K85" s="37"/>
      <c r="L85" s="37"/>
      <c r="M85" s="37"/>
      <c r="N85" s="37"/>
      <c r="O85" s="37"/>
      <c r="P85" s="37"/>
      <c r="Q85" s="37"/>
    </row>
    <row r="86" spans="1:17" ht="12.75" customHeight="1" x14ac:dyDescent="0.2">
      <c r="A86" s="37"/>
      <c r="B86" s="37"/>
      <c r="C86" s="37"/>
      <c r="D86" s="37"/>
      <c r="E86" s="37"/>
      <c r="F86" s="37"/>
      <c r="G86" s="37"/>
      <c r="H86" s="37"/>
      <c r="I86" s="68"/>
      <c r="J86" s="37"/>
      <c r="K86" s="37"/>
      <c r="L86" s="37"/>
      <c r="M86" s="37"/>
      <c r="N86" s="37"/>
      <c r="O86" s="37"/>
      <c r="P86" s="37"/>
      <c r="Q86" s="37"/>
    </row>
    <row r="87" spans="1:17" ht="12.75" customHeight="1" x14ac:dyDescent="0.2">
      <c r="A87" s="37"/>
      <c r="B87" s="37"/>
      <c r="C87" s="37"/>
      <c r="D87" s="37"/>
      <c r="E87" s="37"/>
      <c r="F87" s="37"/>
      <c r="G87" s="37"/>
      <c r="H87" s="37"/>
      <c r="I87" s="68"/>
      <c r="J87" s="37"/>
      <c r="K87" s="37"/>
      <c r="L87" s="37"/>
      <c r="M87" s="37"/>
      <c r="N87" s="37"/>
      <c r="O87" s="37"/>
      <c r="P87" s="37"/>
      <c r="Q87" s="37"/>
    </row>
    <row r="88" spans="1:17" ht="12.75" customHeight="1" x14ac:dyDescent="0.2">
      <c r="A88" s="37"/>
      <c r="B88" s="37"/>
      <c r="C88" s="37"/>
      <c r="D88" s="37"/>
      <c r="E88" s="37"/>
      <c r="F88" s="37"/>
      <c r="G88" s="37"/>
      <c r="H88" s="37"/>
      <c r="I88" s="68"/>
      <c r="J88" s="37"/>
      <c r="K88" s="37"/>
      <c r="L88" s="37"/>
      <c r="M88" s="37"/>
      <c r="N88" s="37"/>
      <c r="O88" s="37"/>
      <c r="P88" s="37"/>
      <c r="Q88" s="37"/>
    </row>
    <row r="89" spans="1:17" ht="12.75" customHeight="1" x14ac:dyDescent="0.2">
      <c r="A89" s="37"/>
      <c r="B89" s="37"/>
      <c r="C89" s="37"/>
      <c r="D89" s="37"/>
      <c r="E89" s="37"/>
      <c r="F89" s="37"/>
      <c r="G89" s="37"/>
      <c r="H89" s="37"/>
      <c r="I89" s="68"/>
      <c r="J89" s="37"/>
      <c r="K89" s="37"/>
      <c r="L89" s="37"/>
      <c r="M89" s="37"/>
      <c r="N89" s="37"/>
      <c r="O89" s="37"/>
      <c r="P89" s="37"/>
      <c r="Q89" s="37"/>
    </row>
    <row r="90" spans="1:17" ht="12.75" customHeight="1" x14ac:dyDescent="0.2">
      <c r="A90" s="37"/>
      <c r="B90" s="37"/>
      <c r="C90" s="37"/>
      <c r="D90" s="37"/>
      <c r="E90" s="37"/>
      <c r="F90" s="37"/>
      <c r="G90" s="37"/>
      <c r="H90" s="37"/>
      <c r="I90" s="68"/>
      <c r="J90" s="37"/>
      <c r="K90" s="37"/>
      <c r="L90" s="37"/>
      <c r="M90" s="37"/>
      <c r="N90" s="37"/>
      <c r="O90" s="37"/>
      <c r="P90" s="37"/>
      <c r="Q90" s="37"/>
    </row>
    <row r="91" spans="1:17" ht="12.75" customHeight="1" x14ac:dyDescent="0.2">
      <c r="A91" s="37"/>
      <c r="B91" s="37"/>
      <c r="C91" s="37"/>
      <c r="D91" s="37"/>
      <c r="E91" s="37"/>
      <c r="F91" s="37"/>
      <c r="G91" s="37"/>
      <c r="H91" s="37"/>
      <c r="I91" s="68"/>
      <c r="J91" s="37"/>
      <c r="K91" s="37"/>
      <c r="L91" s="37"/>
      <c r="M91" s="37"/>
      <c r="N91" s="37"/>
      <c r="O91" s="37"/>
      <c r="P91" s="37"/>
      <c r="Q91" s="37"/>
    </row>
    <row r="92" spans="1:17" ht="12.75" customHeight="1" x14ac:dyDescent="0.2">
      <c r="A92" s="37"/>
      <c r="B92" s="37"/>
      <c r="C92" s="37"/>
      <c r="D92" s="37"/>
      <c r="E92" s="37"/>
      <c r="F92" s="37"/>
      <c r="G92" s="37"/>
      <c r="H92" s="37"/>
      <c r="I92" s="68"/>
      <c r="J92" s="37"/>
      <c r="K92" s="37"/>
      <c r="L92" s="37"/>
      <c r="M92" s="37"/>
      <c r="N92" s="37"/>
      <c r="O92" s="37"/>
      <c r="P92" s="37"/>
      <c r="Q92" s="37"/>
    </row>
    <row r="93" spans="1:17" ht="12.75" customHeight="1" x14ac:dyDescent="0.2">
      <c r="A93" s="37"/>
      <c r="B93" s="37"/>
      <c r="C93" s="37"/>
      <c r="D93" s="37"/>
      <c r="E93" s="37"/>
      <c r="F93" s="37"/>
      <c r="G93" s="37"/>
      <c r="H93" s="37"/>
      <c r="I93" s="68"/>
      <c r="J93" s="37"/>
      <c r="K93" s="37"/>
      <c r="L93" s="37"/>
      <c r="M93" s="37"/>
      <c r="N93" s="37"/>
      <c r="O93" s="37"/>
      <c r="P93" s="37"/>
      <c r="Q93" s="37"/>
    </row>
    <row r="94" spans="1:17" ht="12.75" customHeight="1" x14ac:dyDescent="0.2">
      <c r="A94" s="37"/>
      <c r="B94" s="37"/>
      <c r="C94" s="37"/>
      <c r="D94" s="37"/>
      <c r="E94" s="37"/>
      <c r="F94" s="37"/>
      <c r="G94" s="37"/>
      <c r="H94" s="37"/>
      <c r="I94" s="68"/>
      <c r="J94" s="37"/>
      <c r="K94" s="37"/>
      <c r="L94" s="37"/>
      <c r="M94" s="37"/>
      <c r="N94" s="37"/>
      <c r="O94" s="37"/>
      <c r="P94" s="37"/>
      <c r="Q94" s="37"/>
    </row>
    <row r="95" spans="1:17" ht="12.75" customHeight="1" x14ac:dyDescent="0.2">
      <c r="A95" s="37"/>
      <c r="B95" s="37"/>
      <c r="C95" s="37"/>
      <c r="D95" s="37"/>
      <c r="E95" s="37"/>
      <c r="F95" s="37"/>
      <c r="G95" s="37"/>
      <c r="H95" s="37"/>
      <c r="I95" s="68"/>
      <c r="J95" s="37"/>
      <c r="K95" s="37"/>
      <c r="L95" s="37"/>
      <c r="M95" s="37"/>
      <c r="N95" s="37"/>
      <c r="O95" s="37"/>
      <c r="P95" s="37"/>
      <c r="Q95" s="37"/>
    </row>
    <row r="96" spans="1:17" ht="12.75" customHeight="1" x14ac:dyDescent="0.2">
      <c r="A96" s="37"/>
      <c r="B96" s="37"/>
      <c r="C96" s="37"/>
      <c r="D96" s="37"/>
      <c r="E96" s="37"/>
      <c r="F96" s="37"/>
      <c r="G96" s="37"/>
      <c r="H96" s="37"/>
      <c r="I96" s="68"/>
      <c r="J96" s="37"/>
      <c r="K96" s="37"/>
      <c r="L96" s="37"/>
      <c r="M96" s="37"/>
      <c r="N96" s="37"/>
      <c r="O96" s="37"/>
      <c r="P96" s="37"/>
      <c r="Q96" s="37"/>
    </row>
    <row r="97" spans="1:17" ht="12.75" customHeight="1" x14ac:dyDescent="0.2">
      <c r="A97" s="37"/>
      <c r="B97" s="37"/>
      <c r="C97" s="37"/>
      <c r="D97" s="37"/>
      <c r="E97" s="37"/>
      <c r="F97" s="37"/>
      <c r="G97" s="37"/>
      <c r="H97" s="37"/>
      <c r="I97" s="68"/>
      <c r="J97" s="37"/>
      <c r="K97" s="37"/>
      <c r="L97" s="37"/>
      <c r="M97" s="37"/>
      <c r="N97" s="37"/>
      <c r="O97" s="37"/>
      <c r="P97" s="37"/>
      <c r="Q97" s="37"/>
    </row>
    <row r="98" spans="1:17" ht="12.75" customHeight="1" x14ac:dyDescent="0.2">
      <c r="A98" s="37"/>
      <c r="B98" s="37"/>
      <c r="C98" s="37"/>
      <c r="D98" s="37"/>
      <c r="E98" s="37"/>
      <c r="F98" s="37"/>
      <c r="G98" s="37"/>
      <c r="H98" s="37"/>
      <c r="I98" s="68"/>
      <c r="J98" s="37"/>
      <c r="K98" s="37"/>
      <c r="L98" s="37"/>
      <c r="M98" s="37"/>
      <c r="N98" s="37"/>
      <c r="O98" s="37"/>
      <c r="P98" s="37"/>
      <c r="Q98" s="37"/>
    </row>
    <row r="99" spans="1:17" ht="12.75" customHeight="1" x14ac:dyDescent="0.2">
      <c r="A99" s="37"/>
      <c r="B99" s="37"/>
      <c r="C99" s="37"/>
      <c r="D99" s="37"/>
      <c r="E99" s="37"/>
      <c r="F99" s="37"/>
      <c r="G99" s="37"/>
      <c r="H99" s="37"/>
      <c r="I99" s="68"/>
      <c r="J99" s="37"/>
      <c r="K99" s="37"/>
      <c r="L99" s="37"/>
      <c r="M99" s="37"/>
      <c r="N99" s="37"/>
      <c r="O99" s="37"/>
      <c r="P99" s="37"/>
      <c r="Q99" s="37"/>
    </row>
    <row r="100" spans="1:17" ht="12.75" customHeight="1" x14ac:dyDescent="0.2">
      <c r="A100" s="37"/>
      <c r="B100" s="37"/>
      <c r="C100" s="37"/>
      <c r="D100" s="37"/>
      <c r="E100" s="37"/>
      <c r="F100" s="37"/>
      <c r="G100" s="37"/>
      <c r="H100" s="37"/>
      <c r="I100" s="68"/>
      <c r="J100" s="37"/>
      <c r="K100" s="37"/>
      <c r="L100" s="37"/>
      <c r="M100" s="37"/>
      <c r="N100" s="37"/>
      <c r="O100" s="37"/>
      <c r="P100" s="37"/>
      <c r="Q100" s="37"/>
    </row>
    <row r="101" spans="1:17" ht="12.75" customHeight="1" x14ac:dyDescent="0.2">
      <c r="A101" s="37"/>
      <c r="B101" s="37"/>
      <c r="C101" s="37"/>
      <c r="D101" s="37"/>
      <c r="E101" s="37"/>
      <c r="F101" s="37"/>
      <c r="G101" s="37"/>
      <c r="H101" s="37"/>
      <c r="I101" s="68"/>
      <c r="J101" s="37"/>
      <c r="K101" s="37"/>
      <c r="L101" s="37"/>
      <c r="M101" s="37"/>
      <c r="N101" s="37"/>
      <c r="O101" s="37"/>
      <c r="P101" s="37"/>
      <c r="Q101" s="37"/>
    </row>
    <row r="102" spans="1:17" ht="12.75" customHeight="1" x14ac:dyDescent="0.2">
      <c r="A102" s="37"/>
      <c r="B102" s="37"/>
      <c r="C102" s="37"/>
      <c r="D102" s="37"/>
      <c r="E102" s="37"/>
      <c r="F102" s="37"/>
      <c r="G102" s="37"/>
      <c r="H102" s="37"/>
      <c r="I102" s="68"/>
      <c r="J102" s="37"/>
      <c r="K102" s="37"/>
      <c r="L102" s="37"/>
      <c r="M102" s="37"/>
      <c r="N102" s="37"/>
      <c r="O102" s="37"/>
      <c r="P102" s="37"/>
      <c r="Q102" s="37"/>
    </row>
    <row r="103" spans="1:17" ht="12.75" customHeight="1" x14ac:dyDescent="0.2">
      <c r="A103" s="37"/>
      <c r="B103" s="37"/>
      <c r="C103" s="37"/>
      <c r="D103" s="37"/>
      <c r="E103" s="37"/>
      <c r="F103" s="37"/>
      <c r="G103" s="37"/>
      <c r="H103" s="37"/>
      <c r="I103" s="68"/>
      <c r="J103" s="37"/>
      <c r="K103" s="37"/>
      <c r="L103" s="37"/>
      <c r="M103" s="37"/>
      <c r="N103" s="37"/>
      <c r="O103" s="37"/>
      <c r="P103" s="37"/>
      <c r="Q103" s="37"/>
    </row>
    <row r="104" spans="1:17" ht="12.75" customHeight="1" x14ac:dyDescent="0.2">
      <c r="A104" s="37"/>
      <c r="B104" s="37"/>
      <c r="C104" s="37"/>
      <c r="D104" s="37"/>
      <c r="E104" s="37"/>
      <c r="F104" s="37"/>
      <c r="G104" s="37"/>
      <c r="H104" s="37"/>
      <c r="I104" s="68"/>
      <c r="J104" s="37"/>
      <c r="K104" s="37"/>
      <c r="L104" s="37"/>
      <c r="M104" s="37"/>
      <c r="N104" s="37"/>
      <c r="O104" s="37"/>
      <c r="P104" s="37"/>
      <c r="Q104" s="37"/>
    </row>
    <row r="105" spans="1:17" ht="12.75" customHeight="1" x14ac:dyDescent="0.2">
      <c r="A105" s="37"/>
      <c r="B105" s="37"/>
      <c r="C105" s="37"/>
      <c r="D105" s="37"/>
      <c r="E105" s="37"/>
      <c r="F105" s="37"/>
      <c r="G105" s="37"/>
      <c r="H105" s="37"/>
      <c r="I105" s="68"/>
      <c r="J105" s="37"/>
      <c r="K105" s="37"/>
      <c r="L105" s="37"/>
      <c r="M105" s="37"/>
      <c r="N105" s="37"/>
      <c r="O105" s="37"/>
      <c r="P105" s="37"/>
      <c r="Q105" s="37"/>
    </row>
    <row r="106" spans="1:17" ht="12.75" customHeight="1" x14ac:dyDescent="0.2">
      <c r="A106" s="37"/>
      <c r="B106" s="37"/>
      <c r="C106" s="37"/>
      <c r="D106" s="37"/>
      <c r="E106" s="37"/>
      <c r="F106" s="37"/>
      <c r="G106" s="37"/>
      <c r="H106" s="37"/>
      <c r="I106" s="68"/>
      <c r="J106" s="37"/>
      <c r="K106" s="37"/>
      <c r="L106" s="37"/>
      <c r="M106" s="37"/>
      <c r="N106" s="37"/>
      <c r="O106" s="37"/>
      <c r="P106" s="37"/>
      <c r="Q106" s="37"/>
    </row>
    <row r="107" spans="1:17" ht="12.75" customHeight="1" x14ac:dyDescent="0.2">
      <c r="A107" s="37"/>
      <c r="B107" s="37"/>
      <c r="C107" s="37"/>
      <c r="D107" s="37"/>
      <c r="E107" s="37"/>
      <c r="F107" s="37"/>
      <c r="G107" s="37"/>
      <c r="H107" s="37"/>
      <c r="I107" s="68"/>
      <c r="J107" s="37"/>
      <c r="K107" s="37"/>
      <c r="L107" s="37"/>
      <c r="M107" s="37"/>
      <c r="N107" s="37"/>
      <c r="O107" s="37"/>
      <c r="P107" s="37"/>
      <c r="Q107" s="37"/>
    </row>
  </sheetData>
  <mergeCells count="15">
    <mergeCell ref="M2:M3"/>
    <mergeCell ref="N2:O2"/>
    <mergeCell ref="H2:H3"/>
    <mergeCell ref="B1:Q1"/>
    <mergeCell ref="E2:E3"/>
    <mergeCell ref="P2:Q2"/>
    <mergeCell ref="D2:D3"/>
    <mergeCell ref="L2:L3"/>
    <mergeCell ref="K2:K3"/>
    <mergeCell ref="F2:F3"/>
    <mergeCell ref="G2:G3"/>
    <mergeCell ref="B2:B3"/>
    <mergeCell ref="C2:C3"/>
    <mergeCell ref="I2:I3"/>
    <mergeCell ref="J2:J3"/>
  </mergeCells>
  <pageMargins left="0.7" right="0.7" top="0.75" bottom="0.75" header="0" footer="0"/>
  <pageSetup orientation="landscape"/>
  <colBreaks count="1" manualBreakCount="1">
    <brk id="1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Аркуші</vt:lpstr>
      </vt:variant>
      <vt:variant>
        <vt:i4>2</vt:i4>
      </vt:variant>
    </vt:vector>
  </HeadingPairs>
  <TitlesOfParts>
    <vt:vector size="2" baseType="lpstr">
      <vt:lpstr>application</vt:lpstr>
      <vt:lpstr>SEA SERVICE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Application</dc:title>
  <dc:creator>Yuriy Skladny</dc:creator>
  <cp:lastModifiedBy>DeltaCorpSM 4CE252CF87</cp:lastModifiedBy>
  <cp:lastPrinted>2019-11-28T23:06:44Z</cp:lastPrinted>
  <dcterms:created xsi:type="dcterms:W3CDTF">2007-11-21T10:08:44Z</dcterms:created>
  <dcterms:modified xsi:type="dcterms:W3CDTF">2023-10-19T23:56:26Z</dcterms:modified>
  <cp:category>Job</cp:category>
</cp:coreProperties>
</file>